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3" i="2"/>
  <c r="F22"/>
  <c r="F24"/>
  <c r="F17" i="1"/>
  <c r="F16"/>
  <c r="J6" i="2"/>
  <c r="J16"/>
  <c r="J7"/>
  <c r="J8"/>
  <c r="J9"/>
  <c r="J10"/>
  <c r="J11"/>
  <c r="J12"/>
  <c r="J13"/>
  <c r="J14"/>
  <c r="J15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F18" i="1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F7"/>
  <c r="F8"/>
  <c r="F9"/>
  <c r="F10"/>
  <c r="F11"/>
  <c r="F12"/>
  <c r="F6"/>
  <c r="G13"/>
  <c r="H8"/>
  <c r="H9" s="1"/>
  <c r="H10" s="1"/>
  <c r="H11" s="1"/>
  <c r="H12" s="1"/>
  <c r="H7"/>
  <c r="H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<sst xmlns="http://schemas.openxmlformats.org/spreadsheetml/2006/main" count="36" uniqueCount="23">
  <si>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</si>
  <si>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</si>
  <si>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</si>
  <si>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</si>
  <si>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</si>
  <si>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</si>
  <si>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</si>
  <si>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</si>
  <si>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</si>
  <si>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</si>
  <si>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</si>
  <si>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</si>
  <si>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t xml:space="preserve">La siguiente tabla correspode a la estatura de 200 cadetes </t>
  </si>
  <si>
    <t>mi</t>
  </si>
  <si>
    <t>mi*fi</t>
  </si>
  <si>
    <t>suma</t>
  </si>
  <si>
    <t>los brigadieres usan en promedio 1080 min al mes</t>
  </si>
  <si>
    <t>∑</t>
  </si>
  <si>
    <t>el 50% de los brigadieres usan a lo mas 1025 min al mes</t>
  </si>
  <si>
    <t>la mayoria de los brigadieres usan 966,67 min al mes</t>
  </si>
  <si>
    <t>en promedio los cadetes miden 1,81 mtrs.</t>
  </si>
  <si>
    <t>la mayoria de los cadetes miden 1,79 mtrs.</t>
  </si>
  <si>
    <t>el 50% de los cadetes miden a lo mas 1,81 mtrs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</si>
</sst>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0" fillId="0" borderId="0" xfId="0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/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2" fontId="2" fillId="0" borderId="0" xfId="0" applyNumberFormat="1" applyFont="1"/>
    <xf numFmtId="2" fontId="2" fillId="2" borderId="13" xfId="0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C32" sqref="C32"/>
    </sheetView>
  </sheetViews>
  <sheetFormatPr baseColWidth="10" defaultRowHeight="15"/>
  <cols>
    <col min="4" max="4" width="17.42578125" customWidth="1"/>
    <col min="5" max="5" width="20.42578125" customWidth="1"/>
    <col min="6" max="6" width="21.85546875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2" t="s">
        <v>9</v>
      </c>
      <c r="E5" s="23"/>
      <c r="F5" s="14" t="s">
        <v>13</v>
      </c>
      <c r="G5" s="14" t="s">
        <v>8</v>
      </c>
      <c r="H5" s="14" t="s">
        <v>7</v>
      </c>
      <c r="I5" s="14" t="s">
        <v>6</v>
      </c>
      <c r="J5" s="26" t="s">
        <v>5</v>
      </c>
      <c r="K5" s="28" t="s">
        <v>14</v>
      </c>
    </row>
    <row r="6" spans="2:14" ht="15.75" thickBot="1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f>G6</f>
        <v>10</v>
      </c>
      <c r="I6" s="31">
        <f>G6/$G$13</f>
        <v>0.18181818181818182</v>
      </c>
      <c r="J6" s="32">
        <f>H6/$G$13</f>
        <v>0.18181818181818182</v>
      </c>
      <c r="K6" s="29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AVERAGE(D7,E7)</f>
        <v>800</v>
      </c>
      <c r="G7" s="38">
        <v>10</v>
      </c>
      <c r="H7" s="6">
        <f>SUM(H6+G7)</f>
        <v>20</v>
      </c>
      <c r="I7" s="31">
        <f t="shared" ref="I7:I12" si="1">G7/$G$13</f>
        <v>0.18181818181818182</v>
      </c>
      <c r="J7" s="32">
        <f t="shared" ref="J7:J12" si="2">H7/$G$13</f>
        <v>0.36363636363636365</v>
      </c>
      <c r="K7" s="29">
        <f t="shared" ref="K7:K12" si="3">F7*G7</f>
        <v>8000</v>
      </c>
    </row>
    <row r="8" spans="2:14" ht="15.75" thickBot="1">
      <c r="D8" s="39">
        <v>900</v>
      </c>
      <c r="E8" s="8">
        <v>1100</v>
      </c>
      <c r="F8" s="11">
        <f t="shared" si="0"/>
        <v>1000</v>
      </c>
      <c r="G8" s="38">
        <v>12</v>
      </c>
      <c r="H8" s="6">
        <f t="shared" ref="H8:H12" si="4">SUM(H7+G8)</f>
        <v>32</v>
      </c>
      <c r="I8" s="31">
        <f t="shared" si="1"/>
        <v>0.21818181818181817</v>
      </c>
      <c r="J8" s="32">
        <f t="shared" si="2"/>
        <v>0.58181818181818179</v>
      </c>
      <c r="K8" s="29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8">
        <v>8</v>
      </c>
      <c r="H9" s="6">
        <f t="shared" si="4"/>
        <v>40</v>
      </c>
      <c r="I9" s="31">
        <f t="shared" si="1"/>
        <v>0.14545454545454545</v>
      </c>
      <c r="J9" s="32">
        <f t="shared" si="2"/>
        <v>0.72727272727272729</v>
      </c>
      <c r="K9" s="29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1">
        <f t="shared" si="1"/>
        <v>0.10909090909090909</v>
      </c>
      <c r="J10" s="32">
        <f t="shared" si="2"/>
        <v>0.83636363636363631</v>
      </c>
      <c r="K10" s="29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1">
        <f t="shared" si="1"/>
        <v>7.2727272727272724E-2</v>
      </c>
      <c r="J11" s="32">
        <f t="shared" si="2"/>
        <v>0.90909090909090906</v>
      </c>
      <c r="K11" s="29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3">
        <v>5</v>
      </c>
      <c r="H12" s="6">
        <f t="shared" si="4"/>
        <v>55</v>
      </c>
      <c r="I12" s="31">
        <f t="shared" si="1"/>
        <v>9.0909090909090912E-2</v>
      </c>
      <c r="J12" s="32">
        <f t="shared" si="2"/>
        <v>1</v>
      </c>
      <c r="K12" s="29">
        <f t="shared" si="3"/>
        <v>9000</v>
      </c>
    </row>
    <row r="13" spans="2:14" ht="28.5" customHeight="1">
      <c r="F13" s="35" t="s">
        <v>15</v>
      </c>
      <c r="G13" s="34">
        <f>SUM(G6:G12)</f>
        <v>55</v>
      </c>
      <c r="J13" s="34" t="s">
        <v>17</v>
      </c>
      <c r="K13" s="35">
        <f>SUM(K6:K12)</f>
        <v>59400</v>
      </c>
    </row>
    <row r="14" spans="2:14" ht="18">
      <c r="C14" s="2" t="s">
        <v>4</v>
      </c>
      <c r="D14" s="1"/>
      <c r="J14" s="37"/>
    </row>
    <row r="15" spans="2:14" ht="33" customHeight="1">
      <c r="C15" s="1" t="s">
        <v>3</v>
      </c>
      <c r="D15" s="1"/>
      <c r="E15" s="1"/>
      <c r="F15" s="1"/>
    </row>
    <row r="16" spans="2:14" ht="26.25" customHeight="1">
      <c r="C16" s="1" t="s">
        <v>2</v>
      </c>
      <c r="D16" s="1"/>
      <c r="E16" s="1"/>
      <c r="F16" s="41">
        <f>D8+((G8-G7)/((G8-G7)+(G8-G9)))*(E8-D8)</f>
        <v>966.66666666666663</v>
      </c>
      <c r="G16" s="42" t="s">
        <v>19</v>
      </c>
      <c r="H16" s="42"/>
      <c r="I16" s="42"/>
      <c r="J16" s="42"/>
      <c r="K16" s="42"/>
    </row>
    <row r="17" spans="3:11" ht="25.5" customHeight="1">
      <c r="C17" s="1" t="s">
        <v>1</v>
      </c>
      <c r="D17" s="1"/>
      <c r="E17" s="1"/>
      <c r="F17" s="43">
        <f>K13/G13</f>
        <v>1080</v>
      </c>
      <c r="G17" s="44" t="s">
        <v>16</v>
      </c>
      <c r="H17" s="44"/>
      <c r="I17" s="44"/>
      <c r="J17" s="44"/>
      <c r="K17" s="44"/>
    </row>
    <row r="18" spans="3:11" ht="30.75" customHeight="1">
      <c r="C18" s="1" t="s">
        <v>0</v>
      </c>
      <c r="D18" s="1"/>
      <c r="E18" s="1"/>
      <c r="F18" s="45">
        <f>D8+((G13/2-H7)/G8)*(E8-D8)</f>
        <v>1025</v>
      </c>
      <c r="G18" s="46" t="s">
        <v>18</v>
      </c>
      <c r="H18" s="46"/>
      <c r="I18" s="46"/>
      <c r="J18" s="46"/>
      <c r="K18" s="46"/>
    </row>
    <row r="19" spans="3:11" ht="27" customHeight="1">
      <c r="C19" s="1"/>
    </row>
  </sheetData>
  <mergeCells count="4">
    <mergeCell ref="D5:E5"/>
    <mergeCell ref="G17:K17"/>
    <mergeCell ref="G16:K16"/>
    <mergeCell ref="G18:K18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workbookViewId="0">
      <selection activeCell="G25" sqref="G25"/>
    </sheetView>
  </sheetViews>
  <sheetFormatPr baseColWidth="10" defaultRowHeight="15"/>
  <cols>
    <col min="4" max="4" width="15.140625" customWidth="1"/>
    <col min="5" max="5" width="20.85546875" customWidth="1"/>
  </cols>
  <sheetData>
    <row r="3" spans="3:10" ht="18">
      <c r="C3" s="1" t="s">
        <v>12</v>
      </c>
      <c r="D3" s="1"/>
      <c r="E3" s="1"/>
      <c r="F3" s="1"/>
      <c r="G3" s="1"/>
    </row>
    <row r="4" spans="3:10" ht="15.75" thickBot="1"/>
    <row r="5" spans="3:10" ht="16.5" thickBot="1">
      <c r="C5" s="24" t="s">
        <v>11</v>
      </c>
      <c r="D5" s="25"/>
      <c r="E5" s="18" t="s">
        <v>13</v>
      </c>
      <c r="F5" s="18" t="s">
        <v>8</v>
      </c>
      <c r="G5" s="14" t="s">
        <v>7</v>
      </c>
      <c r="H5" s="14" t="s">
        <v>6</v>
      </c>
      <c r="I5" s="26" t="s">
        <v>5</v>
      </c>
      <c r="J5" s="28" t="s">
        <v>14</v>
      </c>
    </row>
    <row r="6" spans="3:10" ht="15.75" thickBot="1">
      <c r="C6" s="19">
        <v>1.65</v>
      </c>
      <c r="D6" s="17">
        <v>1.7</v>
      </c>
      <c r="E6" s="47">
        <f>AVERAGE(C6,D6)</f>
        <v>1.6749999999999998</v>
      </c>
      <c r="F6" s="11">
        <v>12</v>
      </c>
      <c r="G6" s="10">
        <f>F6</f>
        <v>12</v>
      </c>
      <c r="H6" s="10">
        <f>F6/$F$16</f>
        <v>0.06</v>
      </c>
      <c r="I6" s="27">
        <f>G6/$F$16</f>
        <v>0.06</v>
      </c>
      <c r="J6" s="35">
        <f>E6*F6</f>
        <v>20.099999999999998</v>
      </c>
    </row>
    <row r="7" spans="3:10" ht="15.75" thickBot="1">
      <c r="C7" s="19">
        <v>1.7</v>
      </c>
      <c r="D7" s="16">
        <v>1.75</v>
      </c>
      <c r="E7" s="47">
        <f t="shared" ref="E7:E15" si="0">AVERAGE(C7,D7)</f>
        <v>1.7250000000000001</v>
      </c>
      <c r="F7" s="7">
        <v>24</v>
      </c>
      <c r="G7" s="6">
        <f>SUM(G6,F7)</f>
        <v>36</v>
      </c>
      <c r="H7" s="10">
        <f t="shared" ref="H7:H15" si="1">F7/$F$16</f>
        <v>0.12</v>
      </c>
      <c r="I7" s="27">
        <f t="shared" ref="I7:I15" si="2">G7/$F$16</f>
        <v>0.18</v>
      </c>
      <c r="J7" s="35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7">
        <f t="shared" si="0"/>
        <v>1.7749999999999999</v>
      </c>
      <c r="F8" s="7">
        <v>50</v>
      </c>
      <c r="G8" s="6">
        <f t="shared" ref="G8:G15" si="4">SUM(G7,F8)</f>
        <v>86</v>
      </c>
      <c r="H8" s="10">
        <f t="shared" si="1"/>
        <v>0.25</v>
      </c>
      <c r="I8" s="27">
        <f t="shared" si="2"/>
        <v>0.43</v>
      </c>
      <c r="J8" s="35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47">
        <f t="shared" si="0"/>
        <v>1.8149999999999999</v>
      </c>
      <c r="F9" s="7">
        <v>40</v>
      </c>
      <c r="G9" s="6">
        <f t="shared" si="4"/>
        <v>126</v>
      </c>
      <c r="H9" s="10">
        <f t="shared" si="1"/>
        <v>0.2</v>
      </c>
      <c r="I9" s="27">
        <f t="shared" si="2"/>
        <v>0.63</v>
      </c>
      <c r="J9" s="35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7">
        <f t="shared" si="0"/>
        <v>1.8450000000000002</v>
      </c>
      <c r="F10" s="7">
        <v>24</v>
      </c>
      <c r="G10" s="6">
        <f t="shared" si="4"/>
        <v>150</v>
      </c>
      <c r="H10" s="10">
        <f t="shared" si="1"/>
        <v>0.12</v>
      </c>
      <c r="I10" s="27">
        <f t="shared" si="2"/>
        <v>0.75</v>
      </c>
      <c r="J10" s="35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7">
        <f t="shared" si="0"/>
        <v>1.875</v>
      </c>
      <c r="F11" s="7">
        <v>20</v>
      </c>
      <c r="G11" s="6">
        <f t="shared" si="4"/>
        <v>170</v>
      </c>
      <c r="H11" s="10">
        <f t="shared" si="1"/>
        <v>0.1</v>
      </c>
      <c r="I11" s="27">
        <f t="shared" si="2"/>
        <v>0.85</v>
      </c>
      <c r="J11" s="35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7">
        <f t="shared" si="0"/>
        <v>1.9050000000000002</v>
      </c>
      <c r="F12" s="7">
        <v>12</v>
      </c>
      <c r="G12" s="6">
        <f t="shared" si="4"/>
        <v>182</v>
      </c>
      <c r="H12" s="10">
        <f t="shared" si="1"/>
        <v>0.06</v>
      </c>
      <c r="I12" s="27">
        <f t="shared" si="2"/>
        <v>0.91</v>
      </c>
      <c r="J12" s="35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7">
        <f t="shared" si="0"/>
        <v>1.9350000000000001</v>
      </c>
      <c r="F13" s="7">
        <v>10</v>
      </c>
      <c r="G13" s="6">
        <f t="shared" si="4"/>
        <v>192</v>
      </c>
      <c r="H13" s="10">
        <f t="shared" si="1"/>
        <v>0.05</v>
      </c>
      <c r="I13" s="27">
        <f t="shared" si="2"/>
        <v>0.96</v>
      </c>
      <c r="J13" s="35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7">
        <f t="shared" si="0"/>
        <v>1.9650000000000003</v>
      </c>
      <c r="F14" s="7">
        <v>6</v>
      </c>
      <c r="G14" s="6">
        <f t="shared" si="4"/>
        <v>198</v>
      </c>
      <c r="H14" s="10">
        <f t="shared" si="1"/>
        <v>0.03</v>
      </c>
      <c r="I14" s="27">
        <f t="shared" si="2"/>
        <v>0.99</v>
      </c>
      <c r="J14" s="35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7">
        <f t="shared" si="0"/>
        <v>1.9950000000000001</v>
      </c>
      <c r="F15" s="3">
        <v>2</v>
      </c>
      <c r="G15" s="6">
        <f t="shared" si="4"/>
        <v>200</v>
      </c>
      <c r="H15" s="10">
        <f t="shared" si="1"/>
        <v>0.01</v>
      </c>
      <c r="I15" s="27">
        <f t="shared" si="2"/>
        <v>1</v>
      </c>
      <c r="J15" s="35">
        <f t="shared" si="3"/>
        <v>3.99</v>
      </c>
    </row>
    <row r="16" spans="3:10" ht="15.75" thickBot="1">
      <c r="E16" s="30" t="s">
        <v>15</v>
      </c>
      <c r="F16" s="21">
        <f>SUM(F6:F15)</f>
        <v>200</v>
      </c>
      <c r="I16" s="49" t="s">
        <v>17</v>
      </c>
      <c r="J16" s="48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40">
        <f>C8+((F8-F7)/((F8-F7)+(F8-F9)))*(D8-C8)</f>
        <v>1.7861111111111112</v>
      </c>
      <c r="G22" s="36" t="s">
        <v>21</v>
      </c>
      <c r="H22" s="36"/>
      <c r="I22" s="36"/>
      <c r="J22" s="36"/>
    </row>
    <row r="23" spans="3:11" ht="18">
      <c r="C23" s="1" t="s">
        <v>1</v>
      </c>
      <c r="D23" s="1"/>
      <c r="E23" s="1"/>
      <c r="F23" s="40">
        <f>J16/F16</f>
        <v>1.8131000000000004</v>
      </c>
      <c r="G23" s="36" t="s">
        <v>20</v>
      </c>
      <c r="H23" s="36"/>
      <c r="I23" s="36"/>
      <c r="J23" s="36"/>
      <c r="K23" s="36"/>
    </row>
    <row r="24" spans="3:11" ht="18">
      <c r="C24" s="1" t="s">
        <v>0</v>
      </c>
      <c r="D24" s="1"/>
      <c r="E24" s="1"/>
      <c r="F24" s="40">
        <f>C9+((F16/2-G8)/F9)*(D9-C9)</f>
        <v>1.8105</v>
      </c>
      <c r="G24" s="36" t="s">
        <v>22</v>
      </c>
      <c r="H24" s="36"/>
      <c r="I24" s="36"/>
      <c r="J24" s="36"/>
    </row>
    <row r="25" spans="3:11" ht="18">
      <c r="C25" s="1"/>
    </row>
    <row r="26" spans="3:11" ht="18">
      <c r="C26" s="1"/>
    </row>
  </sheetData>
  <mergeCells count="4">
    <mergeCell ref="C5:D5"/>
    <mergeCell ref="G23:K23"/>
    <mergeCell ref="G22:J22"/>
    <mergeCell ref="G24:J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2022-05-27T13:14:33Z</dcterms:modified>
</cp:coreProperties>
</file>