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g\Downloads\"/>
    </mc:Choice>
  </mc:AlternateContent>
  <xr:revisionPtr revIDLastSave="0" documentId="8_{B2998CBA-EE94-4954-B273-0C0190D96D0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ACTIVIDAD 1" sheetId="1" r:id="rId1"/>
    <sheet name="ACTIVIDAD 2" sheetId="2" r:id="rId2"/>
  </sheets>
  <definedNames>
    <definedName name="checho">'ACTIVIDAD 1'!$D$8:$S$10</definedName>
    <definedName name="juan">'ACTIVIDAD 2'!$B$7:$G$12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 l="1"/>
  <c r="G12" i="2"/>
  <c r="G8" i="2"/>
  <c r="G9" i="2"/>
  <c r="G10" i="2"/>
  <c r="G11" i="2"/>
  <c r="G7" i="2"/>
  <c r="F8" i="2"/>
  <c r="F9" i="2"/>
  <c r="F10" i="2"/>
  <c r="F11" i="2"/>
  <c r="F7" i="2"/>
  <c r="E8" i="2"/>
  <c r="E9" i="2"/>
  <c r="E10" i="2"/>
  <c r="E11" i="2"/>
  <c r="E7" i="2"/>
  <c r="D9" i="2"/>
  <c r="D10" i="2" s="1"/>
  <c r="D11" i="2" s="1"/>
  <c r="D8" i="2"/>
  <c r="C12" i="2"/>
  <c r="M18" i="1"/>
  <c r="M19" i="1" s="1"/>
  <c r="M20" i="1" s="1"/>
  <c r="M21" i="1" s="1"/>
  <c r="M17" i="1"/>
  <c r="M16" i="1"/>
  <c r="M31" i="1"/>
  <c r="M29" i="1"/>
  <c r="M30" i="1"/>
  <c r="L17" i="1"/>
  <c r="L18" i="1"/>
  <c r="L19" i="1"/>
  <c r="L20" i="1"/>
  <c r="L21" i="1"/>
  <c r="L16" i="1"/>
  <c r="K21" i="1"/>
  <c r="K20" i="1"/>
  <c r="K19" i="1"/>
  <c r="K18" i="1"/>
  <c r="K17" i="1"/>
  <c r="K16" i="1"/>
  <c r="J22" i="1"/>
  <c r="J17" i="1"/>
  <c r="J18" i="1"/>
  <c r="J19" i="1"/>
  <c r="J20" i="1"/>
  <c r="J21" i="1"/>
  <c r="J16" i="1"/>
  <c r="G17" i="1"/>
  <c r="G16" i="1"/>
</calcChain>
</file>

<file path=xl/sharedStrings.xml><?xml version="1.0" encoding="utf-8"?>
<sst xmlns="http://schemas.openxmlformats.org/spreadsheetml/2006/main" count="54" uniqueCount="49">
  <si>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</si>
  <si>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</si>
  <si>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</si>
  <si>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</si>
  <si>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</si>
  <si>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</si>
  <si>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</si>
  <si>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</si>
  <si>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</si>
  <si>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</si>
  <si>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</si>
  <si>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</si>
  <si>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</si>
  <si>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</si>
  <si>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</si>
  <si>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</si>
  <si>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</si>
  <si>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</si>
  <si>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</si>
  <si>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</si>
  <si>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</si>
  <si>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</si>
  <si>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</si>
  <si>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</si>
  <si>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 piezas</t>
  </si>
  <si>
    <t>fi</t>
  </si>
  <si>
    <t>FI</t>
  </si>
  <si>
    <t>hi</t>
  </si>
  <si>
    <t>n=</t>
  </si>
  <si>
    <t>hi%</t>
  </si>
  <si>
    <t>INTERPRETE f2</t>
  </si>
  <si>
    <t>INTERPRETE h2</t>
  </si>
  <si>
    <t>INTERPRETE H3</t>
  </si>
  <si>
    <t>6 trabajadores fabricaron 5 piezas</t>
  </si>
  <si>
    <t>28 trabajadores fabricaron a lo mas 6 piezas</t>
  </si>
  <si>
    <t>el 13% de los trabajadores fabrico 5 piezas</t>
  </si>
  <si>
    <t>mitad de los trabajadores fabrica a lo mas 6 piezas</t>
  </si>
  <si>
    <t>la mayoria de los trabajadores fabrica 4 piezas</t>
  </si>
  <si>
    <t>en promedio, los trabadores fabrican 6 piezas</t>
  </si>
  <si>
    <t>el 58% de los trabajadores fabrico a lo mas 6 piezas</t>
  </si>
  <si>
    <t>XI*fi</t>
  </si>
  <si>
    <t>xi*fi=</t>
  </si>
  <si>
    <t>en promedio las familias tienen 1 hijo</t>
  </si>
  <si>
    <t>la mayoria de las familias tienen 2 hijos</t>
  </si>
  <si>
    <t>la mitad de las familias tienen 2 hijos</t>
  </si>
  <si>
    <t>5 familias tienen 4 hijos</t>
  </si>
  <si>
    <t>42 familias tienen a lo mas 2 hijos</t>
  </si>
  <si>
    <t>el 28% de las familias tienen  1 hijo</t>
  </si>
  <si>
    <t>el 84% de las familias tiene a los mas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</si>
</sst>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FFC000"/>
      <name val="Calibri"/>
      <family val="2"/>
      <scheme val="minor"/>
    </font>
    <font>
      <sz val="12"/>
      <color rgb="FF00B0F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  <xf numFmtId="0" fontId="0" fillId="4" borderId="1" xfId="0" applyFill="1" applyBorder="1" applyAlignment="1">
      <alignment horizontal="center" vertical="center"/>
    </xf>
    <xf numFmtId="9" fontId="0" fillId="0" borderId="1" xfId="1" applyFont="1" applyBorder="1"/>
    <xf numFmtId="0" fontId="0" fillId="0" borderId="0" xfId="0" applyAlignment="1">
      <alignment horizontal="left" vertical="center"/>
    </xf>
    <xf numFmtId="0" fontId="0" fillId="5" borderId="0" xfId="0" applyFill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5" borderId="1" xfId="0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6" fillId="0" borderId="1" xfId="0" applyFont="1" applyBorder="1"/>
    <xf numFmtId="9" fontId="0" fillId="0" borderId="1" xfId="0" applyNumberFormat="1" applyBorder="1"/>
    <xf numFmtId="9" fontId="17" fillId="0" borderId="1" xfId="0" applyNumberFormat="1" applyFont="1" applyBorder="1"/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0" fontId="10" fillId="6" borderId="0" xfId="0" applyFont="1" applyFill="1" applyAlignment="1">
      <alignment horizontal="center" vertical="center" wrapText="1" readingOrder="1"/>
    </xf>
    <xf numFmtId="0" fontId="0" fillId="6" borderId="6" xfId="0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T32"/>
  <sheetViews>
    <sheetView topLeftCell="B16" zoomScale="82" zoomScaleNormal="82" workbookViewId="0">
      <selection activeCell="D8" sqref="D8:S10"/>
    </sheetView>
  </sheetViews>
  <sheetFormatPr baseColWidth="10" defaultRowHeight="15.75" x14ac:dyDescent="0.25"/>
  <sheetData>
    <row r="6" spans="2:20" ht="18" x14ac:dyDescent="0.25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 x14ac:dyDescent="0.25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 x14ac:dyDescent="0.25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 x14ac:dyDescent="0.25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x14ac:dyDescent="0.25">
      <c r="C11" s="1"/>
      <c r="T11" s="1"/>
    </row>
    <row r="14" spans="2:20" ht="18" x14ac:dyDescent="0.25">
      <c r="C14" s="3" t="s">
        <v>1</v>
      </c>
    </row>
    <row r="15" spans="2:20" ht="18.75" x14ac:dyDescent="0.3">
      <c r="B15" s="4">
        <v>1</v>
      </c>
      <c r="C15" s="6" t="s">
        <v>2</v>
      </c>
      <c r="D15" s="6"/>
      <c r="E15" s="6"/>
      <c r="F15" s="7"/>
      <c r="I15" s="25" t="s">
        <v>24</v>
      </c>
      <c r="J15" s="25" t="s">
        <v>25</v>
      </c>
      <c r="K15" s="25" t="s">
        <v>26</v>
      </c>
      <c r="L15" s="25" t="s">
        <v>27</v>
      </c>
      <c r="M15" s="25" t="s">
        <v>29</v>
      </c>
    </row>
    <row r="16" spans="2:20" ht="21" x14ac:dyDescent="0.35">
      <c r="B16" s="4">
        <v>2</v>
      </c>
      <c r="C16" s="5" t="s">
        <v>6</v>
      </c>
      <c r="D16" s="6"/>
      <c r="E16" s="6"/>
      <c r="F16" s="7"/>
      <c r="G16">
        <f>MIN(checho)</f>
        <v>4</v>
      </c>
      <c r="I16" s="27">
        <v>4</v>
      </c>
      <c r="J16" s="26">
        <f>COUNTIF(checho,I16)</f>
        <v>12</v>
      </c>
      <c r="K16" s="24">
        <f>J16</f>
        <v>12</v>
      </c>
      <c r="L16" s="30">
        <f>J16/$J$22</f>
        <v>0.25</v>
      </c>
      <c r="M16" s="30">
        <f>K16/$J$22</f>
        <v>0.25</v>
      </c>
    </row>
    <row r="17" spans="2:14" ht="18.75" x14ac:dyDescent="0.3">
      <c r="B17" s="4">
        <v>3</v>
      </c>
      <c r="C17" s="5" t="s">
        <v>7</v>
      </c>
      <c r="D17" s="6"/>
      <c r="E17" s="6"/>
      <c r="F17" s="7"/>
      <c r="G17">
        <f>MAX(checho)</f>
        <v>9</v>
      </c>
      <c r="I17" s="27">
        <v>5</v>
      </c>
      <c r="J17" s="34">
        <f>COUNTIF(checho,I17)</f>
        <v>6</v>
      </c>
      <c r="K17" s="24">
        <f>J17+K16</f>
        <v>18</v>
      </c>
      <c r="L17" s="30">
        <f t="shared" ref="L17:L21" si="0">J17/$J$22</f>
        <v>0.125</v>
      </c>
      <c r="M17" s="37">
        <f>SUM(M16+L17)</f>
        <v>0.375</v>
      </c>
    </row>
    <row r="18" spans="2:14" ht="21" x14ac:dyDescent="0.35">
      <c r="B18" s="4">
        <v>4</v>
      </c>
      <c r="C18" s="5" t="s">
        <v>8</v>
      </c>
      <c r="D18" s="6"/>
      <c r="E18" s="6"/>
      <c r="F18" s="7"/>
      <c r="I18" s="27">
        <v>6</v>
      </c>
      <c r="J18" s="26">
        <f>COUNTIF(checho,I18)</f>
        <v>10</v>
      </c>
      <c r="K18" s="36">
        <f>K17+J18</f>
        <v>28</v>
      </c>
      <c r="L18" s="30">
        <f t="shared" si="0"/>
        <v>0.20833333333333334</v>
      </c>
      <c r="M18" s="38">
        <f t="shared" ref="M18:M21" si="1">SUM(M17+L18)</f>
        <v>0.58333333333333337</v>
      </c>
    </row>
    <row r="19" spans="2:14" ht="21" x14ac:dyDescent="0.35">
      <c r="B19" s="4">
        <v>5</v>
      </c>
      <c r="C19" s="5" t="s">
        <v>9</v>
      </c>
      <c r="D19" s="6"/>
      <c r="E19" s="6"/>
      <c r="F19" s="7"/>
      <c r="I19" s="27">
        <v>7</v>
      </c>
      <c r="J19" s="26">
        <f>COUNTIF(checho,I19)</f>
        <v>8</v>
      </c>
      <c r="K19" s="24">
        <f>J19+K18</f>
        <v>36</v>
      </c>
      <c r="L19" s="30">
        <f t="shared" si="0"/>
        <v>0.16666666666666666</v>
      </c>
      <c r="M19" s="37">
        <f t="shared" si="1"/>
        <v>0.75</v>
      </c>
    </row>
    <row r="20" spans="2:14" ht="18.75" x14ac:dyDescent="0.3">
      <c r="B20" s="4">
        <v>6</v>
      </c>
      <c r="C20" s="6" t="s">
        <v>4</v>
      </c>
      <c r="D20" s="6"/>
      <c r="E20" s="6"/>
      <c r="F20" s="7"/>
      <c r="I20" s="27">
        <v>8</v>
      </c>
      <c r="J20" s="26">
        <f>COUNTIF(checho,I20)</f>
        <v>4</v>
      </c>
      <c r="K20" s="24">
        <f>J20+K19</f>
        <v>40</v>
      </c>
      <c r="L20" s="30">
        <f t="shared" si="0"/>
        <v>8.3333333333333329E-2</v>
      </c>
      <c r="M20" s="37">
        <f t="shared" si="1"/>
        <v>0.83333333333333337</v>
      </c>
    </row>
    <row r="21" spans="2:14" ht="18.75" x14ac:dyDescent="0.3">
      <c r="B21" s="4">
        <v>7</v>
      </c>
      <c r="C21" s="6" t="s">
        <v>5</v>
      </c>
      <c r="D21" s="6"/>
      <c r="E21" s="6"/>
      <c r="F21" s="7"/>
      <c r="I21" s="27">
        <v>9</v>
      </c>
      <c r="J21" s="26">
        <f>COUNTIF(checho,I21)</f>
        <v>8</v>
      </c>
      <c r="K21" s="24">
        <f>J21+K20</f>
        <v>48</v>
      </c>
      <c r="L21" s="30">
        <f t="shared" si="0"/>
        <v>0.16666666666666666</v>
      </c>
      <c r="M21" s="37">
        <f t="shared" si="1"/>
        <v>1</v>
      </c>
    </row>
    <row r="22" spans="2:14" ht="18.75" x14ac:dyDescent="0.3">
      <c r="B22" s="4">
        <v>8</v>
      </c>
      <c r="C22" s="5" t="s">
        <v>3</v>
      </c>
      <c r="D22" s="7"/>
      <c r="E22" s="7"/>
      <c r="F22" s="7"/>
      <c r="I22" s="28" t="s">
        <v>28</v>
      </c>
      <c r="J22" s="29">
        <f>SUM(J16:J21)</f>
        <v>48</v>
      </c>
    </row>
    <row r="23" spans="2:14" ht="18.75" x14ac:dyDescent="0.3">
      <c r="C23" s="7"/>
      <c r="D23" s="7"/>
      <c r="E23" s="7"/>
      <c r="F23" s="7"/>
    </row>
    <row r="25" spans="2:14" x14ac:dyDescent="0.25">
      <c r="I25" s="31">
        <v>2</v>
      </c>
      <c r="J25" s="32" t="s">
        <v>30</v>
      </c>
      <c r="K25" s="31" t="s">
        <v>33</v>
      </c>
      <c r="L25" s="31"/>
    </row>
    <row r="26" spans="2:14" x14ac:dyDescent="0.25">
      <c r="I26" s="31">
        <v>3</v>
      </c>
      <c r="J26" s="35" t="s">
        <v>7</v>
      </c>
      <c r="K26" s="31" t="s">
        <v>34</v>
      </c>
      <c r="L26" s="31"/>
    </row>
    <row r="27" spans="2:14" x14ac:dyDescent="0.25">
      <c r="I27" s="31">
        <v>4</v>
      </c>
      <c r="J27" s="33" t="s">
        <v>31</v>
      </c>
      <c r="K27" s="31" t="s">
        <v>35</v>
      </c>
      <c r="L27" s="31"/>
    </row>
    <row r="28" spans="2:14" x14ac:dyDescent="0.25">
      <c r="I28" s="31">
        <v>5</v>
      </c>
      <c r="J28" s="33" t="s">
        <v>32</v>
      </c>
      <c r="K28" s="31" t="s">
        <v>39</v>
      </c>
      <c r="L28" s="31"/>
    </row>
    <row r="29" spans="2:14" x14ac:dyDescent="0.25">
      <c r="I29" s="31">
        <v>6</v>
      </c>
      <c r="J29" s="31" t="s">
        <v>4</v>
      </c>
      <c r="K29" s="31"/>
      <c r="L29" s="31"/>
      <c r="M29" s="26">
        <f>MEDIAN(checho)</f>
        <v>6</v>
      </c>
      <c r="N29" t="s">
        <v>36</v>
      </c>
    </row>
    <row r="30" spans="2:14" x14ac:dyDescent="0.25">
      <c r="I30" s="31">
        <v>7</v>
      </c>
      <c r="J30" s="31" t="s">
        <v>5</v>
      </c>
      <c r="K30" s="31"/>
      <c r="L30" s="31"/>
      <c r="M30" s="26">
        <f>MODE(checho)</f>
        <v>4</v>
      </c>
      <c r="N30" t="s">
        <v>37</v>
      </c>
    </row>
    <row r="31" spans="2:14" x14ac:dyDescent="0.25">
      <c r="I31" s="31">
        <v>8</v>
      </c>
      <c r="J31" s="31" t="s">
        <v>3</v>
      </c>
      <c r="K31" s="31"/>
      <c r="L31" s="31"/>
      <c r="M31" s="24">
        <f>AVERAGE(checho)</f>
        <v>6.208333333333333</v>
      </c>
      <c r="N31" t="s">
        <v>38</v>
      </c>
    </row>
    <row r="32" spans="2:14" x14ac:dyDescent="0.25">
      <c r="I32" s="31"/>
      <c r="J32" s="31"/>
      <c r="K32" s="31"/>
      <c r="L32" s="3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I23"/>
  <sheetViews>
    <sheetView tabSelected="1" topLeftCell="A13" zoomScale="87" zoomScaleNormal="87" workbookViewId="0">
      <selection activeCell="H25" sqref="H25"/>
    </sheetView>
  </sheetViews>
  <sheetFormatPr baseColWidth="10" defaultRowHeight="15.75" x14ac:dyDescent="0.25"/>
  <sheetData>
    <row r="3" spans="1:9" x14ac:dyDescent="0.25">
      <c r="B3" s="4" t="s">
        <v>10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0" t="s">
        <v>40</v>
      </c>
    </row>
    <row r="7" spans="1:9" ht="18.75" thickBot="1" x14ac:dyDescent="0.3">
      <c r="B7" s="11">
        <v>0</v>
      </c>
      <c r="C7" s="11">
        <v>8</v>
      </c>
      <c r="D7" s="11">
        <v>8</v>
      </c>
      <c r="E7" s="39">
        <f>D7/$C$12</f>
        <v>0.16</v>
      </c>
      <c r="F7" s="41">
        <f>C7/$C$12</f>
        <v>0.16</v>
      </c>
      <c r="G7" s="24">
        <f>B7*C7</f>
        <v>0</v>
      </c>
    </row>
    <row r="8" spans="1:9" ht="18.75" thickBot="1" x14ac:dyDescent="0.3">
      <c r="B8" s="12">
        <v>1</v>
      </c>
      <c r="C8" s="12">
        <v>14</v>
      </c>
      <c r="D8" s="13">
        <f>SUM(D7+C8)</f>
        <v>22</v>
      </c>
      <c r="E8" s="39">
        <f t="shared" ref="E8:F11" si="0">D8/$C$12</f>
        <v>0.44</v>
      </c>
      <c r="F8" s="41">
        <f t="shared" ref="F8:F11" si="1">C8/$C$12</f>
        <v>0.28000000000000003</v>
      </c>
      <c r="G8" s="24">
        <f t="shared" ref="G8:G11" si="2">B8*C8</f>
        <v>14</v>
      </c>
    </row>
    <row r="9" spans="1:9" ht="18.75" thickBot="1" x14ac:dyDescent="0.3">
      <c r="B9" s="12">
        <v>2</v>
      </c>
      <c r="C9" s="12">
        <v>20</v>
      </c>
      <c r="D9" s="13">
        <f t="shared" ref="D9:D11" si="3">SUM(D8+C9)</f>
        <v>42</v>
      </c>
      <c r="E9" s="39">
        <f t="shared" si="0"/>
        <v>0.84</v>
      </c>
      <c r="F9" s="41">
        <f t="shared" si="1"/>
        <v>0.4</v>
      </c>
      <c r="G9" s="24">
        <f t="shared" si="2"/>
        <v>40</v>
      </c>
    </row>
    <row r="10" spans="1:9" ht="18.75" thickBot="1" x14ac:dyDescent="0.3">
      <c r="B10" s="12">
        <v>3</v>
      </c>
      <c r="C10" s="12">
        <v>5</v>
      </c>
      <c r="D10" s="13">
        <f t="shared" si="3"/>
        <v>47</v>
      </c>
      <c r="E10" s="39">
        <f t="shared" si="0"/>
        <v>0.94</v>
      </c>
      <c r="F10" s="41">
        <f t="shared" si="1"/>
        <v>0.1</v>
      </c>
      <c r="G10" s="24">
        <f t="shared" si="2"/>
        <v>15</v>
      </c>
    </row>
    <row r="11" spans="1:9" ht="18.75" thickBot="1" x14ac:dyDescent="0.3">
      <c r="B11" s="14">
        <v>4</v>
      </c>
      <c r="C11" s="14">
        <v>3</v>
      </c>
      <c r="D11" s="13">
        <f t="shared" si="3"/>
        <v>50</v>
      </c>
      <c r="E11" s="39">
        <f t="shared" si="0"/>
        <v>1</v>
      </c>
      <c r="F11" s="41">
        <f t="shared" si="1"/>
        <v>0.06</v>
      </c>
      <c r="G11" s="24">
        <f t="shared" si="2"/>
        <v>12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42" t="s">
        <v>41</v>
      </c>
      <c r="G12" s="43">
        <f>SUM(G8:G11)</f>
        <v>81</v>
      </c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 x14ac:dyDescent="0.3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 x14ac:dyDescent="0.35">
      <c r="A17" s="20">
        <v>2</v>
      </c>
      <c r="B17" s="6" t="s">
        <v>15</v>
      </c>
      <c r="C17" s="7"/>
      <c r="D17" s="7" t="s">
        <v>45</v>
      </c>
      <c r="E17" s="7"/>
      <c r="F17" s="7"/>
      <c r="G17" s="7"/>
      <c r="H17" s="7"/>
      <c r="I17" s="7"/>
    </row>
    <row r="18" spans="1:9" ht="18.75" x14ac:dyDescent="0.3">
      <c r="A18" s="20">
        <v>3</v>
      </c>
      <c r="B18" s="6" t="s">
        <v>16</v>
      </c>
      <c r="C18" s="7"/>
      <c r="D18" s="7" t="s">
        <v>46</v>
      </c>
      <c r="E18" s="7"/>
      <c r="F18" s="7"/>
      <c r="G18" s="7"/>
      <c r="H18" s="7"/>
      <c r="I18" s="7"/>
    </row>
    <row r="19" spans="1:9" ht="21" x14ac:dyDescent="0.35">
      <c r="A19" s="20">
        <v>4</v>
      </c>
      <c r="B19" s="6" t="s">
        <v>17</v>
      </c>
      <c r="C19" s="7"/>
      <c r="D19" s="7" t="s">
        <v>47</v>
      </c>
      <c r="E19" s="7"/>
      <c r="F19" s="7"/>
      <c r="G19" s="7"/>
      <c r="H19" s="7"/>
      <c r="I19" s="7"/>
    </row>
    <row r="20" spans="1:9" ht="21" x14ac:dyDescent="0.35">
      <c r="A20" s="20">
        <v>5</v>
      </c>
      <c r="B20" s="6" t="s">
        <v>18</v>
      </c>
      <c r="C20" s="7"/>
      <c r="D20" s="7" t="s">
        <v>48</v>
      </c>
      <c r="E20" s="7"/>
      <c r="F20" s="7"/>
      <c r="G20" s="7"/>
      <c r="H20" s="7"/>
      <c r="I20" s="7"/>
    </row>
    <row r="21" spans="1:9" ht="18.75" x14ac:dyDescent="0.3">
      <c r="A21" s="20">
        <v>6</v>
      </c>
      <c r="B21" s="6" t="s">
        <v>19</v>
      </c>
      <c r="E21">
        <f>G12/C12</f>
        <v>1.62</v>
      </c>
      <c r="F21" t="s">
        <v>42</v>
      </c>
    </row>
    <row r="22" spans="1:9" ht="18.75" x14ac:dyDescent="0.3">
      <c r="A22" s="20">
        <v>7</v>
      </c>
      <c r="B22" s="6" t="s">
        <v>20</v>
      </c>
      <c r="E22">
        <v>2</v>
      </c>
      <c r="F22" t="s">
        <v>43</v>
      </c>
    </row>
    <row r="23" spans="1:9" ht="18.75" x14ac:dyDescent="0.3">
      <c r="A23" s="20">
        <v>8</v>
      </c>
      <c r="B23" s="6" t="s">
        <v>21</v>
      </c>
      <c r="E23">
        <v>2</v>
      </c>
      <c r="F23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ACTIVIDAD 1</vt:lpstr>
      <vt:lpstr>ACTIVIDAD 2</vt:lpstr>
      <vt:lpstr>checho</vt:lpstr>
      <vt:lpstr>juan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francisco martin</cp:lastModifiedBy>
  <dcterms:created xsi:type="dcterms:W3CDTF">2022-04-25T12:36:49Z</dcterms:created>
  <dcterms:modified xsi:type="dcterms:W3CDTF">2022-05-17T14:29:54Z</dcterms:modified>
</cp:coreProperties>
</file>