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7"/>
  <c r="J8"/>
  <c r="J9"/>
  <c r="J10"/>
  <c r="J11"/>
  <c r="J12"/>
  <c r="J13"/>
  <c r="J14"/>
  <c r="J15"/>
  <c r="J6"/>
  <c r="G22"/>
  <c r="H15"/>
  <c r="H7"/>
  <c r="H8"/>
  <c r="H9"/>
  <c r="H10"/>
  <c r="H11"/>
  <c r="H12"/>
  <c r="H13"/>
  <c r="H14"/>
  <c r="H6"/>
  <c r="I7"/>
  <c r="I8"/>
  <c r="I9"/>
  <c r="I10"/>
  <c r="I11"/>
  <c r="I12"/>
  <c r="I13"/>
  <c r="I14"/>
  <c r="I15"/>
  <c r="I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F6" i="1"/>
  <c r="G18"/>
  <c r="G16"/>
  <c r="G17"/>
  <c r="K13"/>
  <c r="K7"/>
  <c r="K8"/>
  <c r="K9"/>
  <c r="K10"/>
  <c r="K11"/>
  <c r="K12"/>
  <c r="K6"/>
  <c r="F7"/>
  <c r="F8"/>
  <c r="F9"/>
  <c r="F10"/>
  <c r="F11"/>
  <c r="F12"/>
  <c r="I7"/>
  <c r="I8"/>
  <c r="I9"/>
  <c r="I10"/>
  <c r="I11"/>
  <c r="I12"/>
  <c r="I6"/>
  <c r="J7"/>
  <c r="J8"/>
  <c r="J9"/>
  <c r="J10"/>
  <c r="J11"/>
  <c r="J12"/>
  <c r="J6"/>
  <c r="G13"/>
  <c r="H8"/>
  <c r="H9" s="1"/>
  <c r="H10" s="1"/>
  <c r="H11" s="1"/>
  <c r="H12" s="1"/>
  <c r="H7"/>
  <c r="J16" i="2" l="1"/>
  <c r="F16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<sst xmlns="http://schemas.openxmlformats.org/spreadsheetml/2006/main" count="34" uniqueCount="25">
  <si>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</si>
  <si>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</si>
  <si>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</si>
  <si>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</si>
  <si>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</si>
  <si>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</si>
  <si>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</si>
  <si>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</si>
  <si>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</si>
  <si>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</si>
  <si>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</si>
  <si>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</si>
  <si>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</si>
  <si>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</si>
  <si>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</si>
  <si>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</si>
  <si>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mi+fi</t>
  </si>
  <si>
    <t>mi</t>
  </si>
  <si>
    <t xml:space="preserve">EN PROMEDIO LOS BRIGADIERES UTILIZAN 1080 MINUTOS AL MES </t>
  </si>
  <si>
    <t xml:space="preserve">LA MAYORIA DE LOS BRIGADIERES USAN 966,67 MINUTOS AL MES </t>
  </si>
  <si>
    <t xml:space="preserve">EL 50% DE LOS BRIGADIERES USAN A LO MAS 1025 MINUTOS AL MES </t>
  </si>
  <si>
    <t>mi*fi</t>
  </si>
  <si>
    <t xml:space="preserve">LA MAYORIA DE LOS CADETES MIDE 1,79 </t>
  </si>
  <si>
    <t>EL PROMEDIO DE LOS CADETES MIDE 1,81</t>
  </si>
  <si>
    <t xml:space="preserve">EL 50% DE LOS CADETES MIDE A LO MAS 1,81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</si>
</sst>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0" borderId="14" xfId="0" applyFont="1" applyBorder="1"/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9" fontId="0" fillId="0" borderId="20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2" fontId="0" fillId="0" borderId="0" xfId="0" applyNumberFormat="1"/>
    <xf numFmtId="2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9" fontId="0" fillId="4" borderId="12" xfId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9" fontId="0" fillId="0" borderId="0" xfId="0" applyNumberFormat="1"/>
    <xf numFmtId="0" fontId="5" fillId="0" borderId="14" xfId="0" applyFont="1" applyFill="1" applyBorder="1" applyAlignment="1">
      <alignment horizontal="center"/>
    </xf>
    <xf numFmtId="2" fontId="0" fillId="0" borderId="12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workbookViewId="0">
      <selection activeCell="G13" sqref="G13"/>
    </sheetView>
  </sheetViews>
  <sheetFormatPr baseColWidth="10" defaultRowHeight="15"/>
  <sheetData>
    <row r="3" spans="2:14" ht="18">
      <c r="B3" s="12" t="s">
        <v>10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2:14" ht="15.75" thickBot="1"/>
    <row r="5" spans="2:14" ht="16.5" thickBot="1">
      <c r="D5" s="20" t="s">
        <v>9</v>
      </c>
      <c r="E5" s="21"/>
      <c r="F5" s="15" t="s">
        <v>17</v>
      </c>
      <c r="G5" s="15" t="s">
        <v>8</v>
      </c>
      <c r="H5" s="15" t="s">
        <v>7</v>
      </c>
      <c r="I5" s="15" t="s">
        <v>6</v>
      </c>
      <c r="J5" s="25" t="s">
        <v>5</v>
      </c>
      <c r="K5" s="26" t="s">
        <v>16</v>
      </c>
    </row>
    <row r="6" spans="2:14">
      <c r="D6" s="10">
        <v>500</v>
      </c>
      <c r="E6" s="30">
        <v>700</v>
      </c>
      <c r="F6" s="31">
        <f>AVERAGE(D6:E6)</f>
        <v>600</v>
      </c>
      <c r="G6" s="31">
        <v>10</v>
      </c>
      <c r="H6" s="32">
        <v>10</v>
      </c>
      <c r="I6" s="33">
        <f>G6/$G$13</f>
        <v>0.18181818181818182</v>
      </c>
      <c r="J6" s="33">
        <f>H6/$G$13</f>
        <v>0.18181818181818182</v>
      </c>
      <c r="K6" s="34">
        <f>F6*G6</f>
        <v>6000</v>
      </c>
    </row>
    <row r="7" spans="2:14">
      <c r="D7" s="7">
        <v>700</v>
      </c>
      <c r="E7" s="16">
        <v>900</v>
      </c>
      <c r="F7" s="27">
        <f t="shared" ref="F7:F12" si="0">AVERAGE(D7:E7)</f>
        <v>800</v>
      </c>
      <c r="G7" s="41">
        <v>10</v>
      </c>
      <c r="H7" s="49">
        <f>SUM(G7,H6)</f>
        <v>20</v>
      </c>
      <c r="I7" s="29">
        <f t="shared" ref="I7:I12" si="1">G7/$G$13</f>
        <v>0.18181818181818182</v>
      </c>
      <c r="J7" s="29">
        <f t="shared" ref="J7:J12" si="2">H7/$G$13</f>
        <v>0.36363636363636365</v>
      </c>
      <c r="K7" s="35">
        <f t="shared" ref="K7:K12" si="3">F7*G7</f>
        <v>8000</v>
      </c>
    </row>
    <row r="8" spans="2:14">
      <c r="D8" s="47">
        <v>900</v>
      </c>
      <c r="E8" s="16">
        <v>1100</v>
      </c>
      <c r="F8" s="27">
        <f t="shared" si="0"/>
        <v>1000</v>
      </c>
      <c r="G8" s="48">
        <v>12</v>
      </c>
      <c r="H8" s="28">
        <f t="shared" ref="H8:H12" si="4">SUM(G8,H7)</f>
        <v>32</v>
      </c>
      <c r="I8" s="29">
        <f t="shared" si="1"/>
        <v>0.21818181818181817</v>
      </c>
      <c r="J8" s="46">
        <f t="shared" si="2"/>
        <v>0.58181818181818179</v>
      </c>
      <c r="K8" s="35">
        <f t="shared" si="3"/>
        <v>12000</v>
      </c>
    </row>
    <row r="9" spans="2:14">
      <c r="D9" s="7">
        <v>1100</v>
      </c>
      <c r="E9" s="16">
        <v>1300</v>
      </c>
      <c r="F9" s="27">
        <f t="shared" si="0"/>
        <v>1200</v>
      </c>
      <c r="G9" s="41">
        <v>8</v>
      </c>
      <c r="H9" s="28">
        <f t="shared" si="4"/>
        <v>40</v>
      </c>
      <c r="I9" s="29">
        <f t="shared" si="1"/>
        <v>0.14545454545454545</v>
      </c>
      <c r="J9" s="29">
        <f t="shared" si="2"/>
        <v>0.72727272727272729</v>
      </c>
      <c r="K9" s="35">
        <f t="shared" si="3"/>
        <v>9600</v>
      </c>
    </row>
    <row r="10" spans="2:14">
      <c r="D10" s="7">
        <v>1300</v>
      </c>
      <c r="E10" s="16">
        <v>1500</v>
      </c>
      <c r="F10" s="27">
        <f t="shared" si="0"/>
        <v>1400</v>
      </c>
      <c r="G10" s="27">
        <v>6</v>
      </c>
      <c r="H10" s="28">
        <f t="shared" si="4"/>
        <v>46</v>
      </c>
      <c r="I10" s="29">
        <f t="shared" si="1"/>
        <v>0.10909090909090909</v>
      </c>
      <c r="J10" s="29">
        <f t="shared" si="2"/>
        <v>0.83636363636363631</v>
      </c>
      <c r="K10" s="35">
        <f t="shared" si="3"/>
        <v>8400</v>
      </c>
    </row>
    <row r="11" spans="2:14">
      <c r="D11" s="7">
        <v>1500</v>
      </c>
      <c r="E11" s="16">
        <v>1700</v>
      </c>
      <c r="F11" s="27">
        <f t="shared" si="0"/>
        <v>1600</v>
      </c>
      <c r="G11" s="27">
        <v>4</v>
      </c>
      <c r="H11" s="28">
        <f t="shared" si="4"/>
        <v>50</v>
      </c>
      <c r="I11" s="29">
        <f t="shared" si="1"/>
        <v>7.2727272727272724E-2</v>
      </c>
      <c r="J11" s="29">
        <f t="shared" si="2"/>
        <v>0.90909090909090906</v>
      </c>
      <c r="K11" s="35">
        <f t="shared" si="3"/>
        <v>6400</v>
      </c>
    </row>
    <row r="12" spans="2:14" ht="15.75" thickBot="1">
      <c r="D12" s="4">
        <v>1700</v>
      </c>
      <c r="E12" s="36">
        <v>1900</v>
      </c>
      <c r="F12" s="37">
        <f t="shared" si="0"/>
        <v>1800</v>
      </c>
      <c r="G12" s="37">
        <v>5</v>
      </c>
      <c r="H12" s="38">
        <f t="shared" si="4"/>
        <v>55</v>
      </c>
      <c r="I12" s="39">
        <f t="shared" si="1"/>
        <v>9.0909090909090912E-2</v>
      </c>
      <c r="J12" s="39">
        <f t="shared" si="2"/>
        <v>1</v>
      </c>
      <c r="K12" s="40">
        <f t="shared" si="3"/>
        <v>9000</v>
      </c>
    </row>
    <row r="13" spans="2:14" ht="15.75" thickBot="1">
      <c r="G13" s="50">
        <f>SUM(G6:G12)</f>
        <v>55</v>
      </c>
      <c r="K13" s="4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3">
        <f>D8+((G8-G7)/((G8-G7)+(G8-G9)))*(E8-D8)</f>
        <v>966.66666666666663</v>
      </c>
      <c r="H16" t="s">
        <v>19</v>
      </c>
    </row>
    <row r="17" spans="3:8" ht="18">
      <c r="C17" s="1" t="s">
        <v>1</v>
      </c>
      <c r="D17" s="1"/>
      <c r="E17" s="1"/>
      <c r="F17" s="1"/>
      <c r="G17" s="44">
        <f>K13/G13</f>
        <v>1080</v>
      </c>
      <c r="H17" t="s">
        <v>18</v>
      </c>
    </row>
    <row r="18" spans="3:8" ht="18">
      <c r="C18" s="1" t="s">
        <v>0</v>
      </c>
      <c r="D18" s="1"/>
      <c r="E18" s="1"/>
      <c r="F18" s="1"/>
      <c r="G18" s="51">
        <f>D8+((G13/2-H7)/G8)*(E8-D8)</f>
        <v>1025</v>
      </c>
      <c r="H18" t="s">
        <v>20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H24" sqref="H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0" t="s">
        <v>12</v>
      </c>
      <c r="D5" s="21"/>
      <c r="E5" s="18" t="s">
        <v>13</v>
      </c>
      <c r="F5" s="15" t="s">
        <v>8</v>
      </c>
      <c r="G5" s="11" t="s">
        <v>7</v>
      </c>
      <c r="H5" s="11" t="s">
        <v>6</v>
      </c>
      <c r="I5" s="22" t="s">
        <v>5</v>
      </c>
      <c r="J5" s="56" t="s">
        <v>21</v>
      </c>
    </row>
    <row r="6" spans="3:10" ht="15.75" thickBot="1">
      <c r="C6" s="16">
        <v>1.65</v>
      </c>
      <c r="D6" s="14">
        <v>1.7</v>
      </c>
      <c r="E6" s="52">
        <f>AVERAGE(C6:D6)</f>
        <v>1.6749999999999998</v>
      </c>
      <c r="F6" s="9">
        <v>12</v>
      </c>
      <c r="G6" s="8">
        <v>12</v>
      </c>
      <c r="H6" s="24">
        <f>F6/$F$16</f>
        <v>0.06</v>
      </c>
      <c r="I6" s="23">
        <f>G6/$F$16</f>
        <v>0.06</v>
      </c>
      <c r="J6" s="57">
        <f>E6*F6</f>
        <v>20.099999999999998</v>
      </c>
    </row>
    <row r="7" spans="3:10" ht="15.75" thickBot="1">
      <c r="C7" s="16">
        <v>1.7</v>
      </c>
      <c r="D7" s="13">
        <v>1.75</v>
      </c>
      <c r="E7" s="52">
        <f t="shared" ref="E7:E15" si="0">AVERAGE(C7:D7)</f>
        <v>1.7250000000000001</v>
      </c>
      <c r="F7" s="53">
        <v>24</v>
      </c>
      <c r="G7" s="5">
        <f>SUM(F7+G6)</f>
        <v>36</v>
      </c>
      <c r="H7" s="24">
        <f t="shared" ref="H7:H14" si="1">F7/$F$16</f>
        <v>0.12</v>
      </c>
      <c r="I7" s="23">
        <f t="shared" ref="I7:I15" si="2">G7/$F$16</f>
        <v>0.18</v>
      </c>
      <c r="J7" s="57">
        <f t="shared" ref="J7:J15" si="3">E7*F7</f>
        <v>41.400000000000006</v>
      </c>
    </row>
    <row r="8" spans="3:10" ht="15.75" thickBot="1">
      <c r="C8" s="54">
        <f>D7</f>
        <v>1.75</v>
      </c>
      <c r="D8" s="14">
        <f>C8+0.05</f>
        <v>1.8</v>
      </c>
      <c r="E8" s="52">
        <f t="shared" si="0"/>
        <v>1.7749999999999999</v>
      </c>
      <c r="F8" s="53">
        <v>50</v>
      </c>
      <c r="G8" s="5">
        <f t="shared" ref="G8:G15" si="4">SUM(F8+G7)</f>
        <v>86</v>
      </c>
      <c r="H8" s="24">
        <f t="shared" si="1"/>
        <v>0.25</v>
      </c>
      <c r="I8" s="23">
        <f t="shared" si="2"/>
        <v>0.43</v>
      </c>
      <c r="J8" s="57">
        <f t="shared" si="3"/>
        <v>88.75</v>
      </c>
    </row>
    <row r="9" spans="3:10" ht="15.75" thickBot="1">
      <c r="C9" s="17">
        <f>D8</f>
        <v>1.8</v>
      </c>
      <c r="D9" s="14">
        <f>C9+0.03</f>
        <v>1.83</v>
      </c>
      <c r="E9" s="52">
        <f t="shared" si="0"/>
        <v>1.8149999999999999</v>
      </c>
      <c r="F9" s="53">
        <v>40</v>
      </c>
      <c r="G9" s="5">
        <f t="shared" si="4"/>
        <v>126</v>
      </c>
      <c r="H9" s="24">
        <f t="shared" si="1"/>
        <v>0.2</v>
      </c>
      <c r="I9" s="23">
        <f t="shared" si="2"/>
        <v>0.63</v>
      </c>
      <c r="J9" s="57">
        <f t="shared" si="3"/>
        <v>72.599999999999994</v>
      </c>
    </row>
    <row r="10" spans="3:10" ht="15.75" thickBot="1">
      <c r="C10" s="16">
        <f t="shared" ref="C10:C12" si="5">D9</f>
        <v>1.83</v>
      </c>
      <c r="D10" s="14">
        <f t="shared" ref="D10:D12" si="6">C10+0.03</f>
        <v>1.86</v>
      </c>
      <c r="E10" s="52">
        <f t="shared" si="0"/>
        <v>1.8450000000000002</v>
      </c>
      <c r="F10" s="6">
        <v>24</v>
      </c>
      <c r="G10" s="5">
        <f t="shared" si="4"/>
        <v>150</v>
      </c>
      <c r="H10" s="24">
        <f t="shared" si="1"/>
        <v>0.12</v>
      </c>
      <c r="I10" s="23">
        <f t="shared" si="2"/>
        <v>0.75</v>
      </c>
      <c r="J10" s="57">
        <f t="shared" si="3"/>
        <v>44.28</v>
      </c>
    </row>
    <row r="11" spans="3:10" ht="15.75" thickBot="1">
      <c r="C11" s="16">
        <f t="shared" si="5"/>
        <v>1.86</v>
      </c>
      <c r="D11" s="14">
        <f t="shared" si="6"/>
        <v>1.8900000000000001</v>
      </c>
      <c r="E11" s="52">
        <f t="shared" si="0"/>
        <v>1.875</v>
      </c>
      <c r="F11" s="6">
        <v>20</v>
      </c>
      <c r="G11" s="5">
        <f t="shared" si="4"/>
        <v>170</v>
      </c>
      <c r="H11" s="24">
        <f t="shared" si="1"/>
        <v>0.1</v>
      </c>
      <c r="I11" s="23">
        <f t="shared" si="2"/>
        <v>0.85</v>
      </c>
      <c r="J11" s="57">
        <f t="shared" si="3"/>
        <v>37.5</v>
      </c>
    </row>
    <row r="12" spans="3:10" ht="15.75" thickBot="1">
      <c r="C12" s="16">
        <f t="shared" si="5"/>
        <v>1.8900000000000001</v>
      </c>
      <c r="D12" s="14">
        <f t="shared" si="6"/>
        <v>1.9200000000000002</v>
      </c>
      <c r="E12" s="52">
        <f t="shared" si="0"/>
        <v>1.9050000000000002</v>
      </c>
      <c r="F12" s="6">
        <v>12</v>
      </c>
      <c r="G12" s="5">
        <f t="shared" si="4"/>
        <v>182</v>
      </c>
      <c r="H12" s="24">
        <f t="shared" si="1"/>
        <v>0.06</v>
      </c>
      <c r="I12" s="23">
        <f t="shared" si="2"/>
        <v>0.91</v>
      </c>
      <c r="J12" s="57">
        <f t="shared" si="3"/>
        <v>22.860000000000003</v>
      </c>
    </row>
    <row r="13" spans="3:10" ht="15.75" thickBot="1">
      <c r="C13" s="16">
        <f>D12</f>
        <v>1.9200000000000002</v>
      </c>
      <c r="D13" s="14">
        <f>C13+0.03</f>
        <v>1.9500000000000002</v>
      </c>
      <c r="E13" s="52">
        <f t="shared" si="0"/>
        <v>1.9350000000000001</v>
      </c>
      <c r="F13" s="6">
        <v>10</v>
      </c>
      <c r="G13" s="5">
        <f t="shared" si="4"/>
        <v>192</v>
      </c>
      <c r="H13" s="24">
        <f t="shared" si="1"/>
        <v>0.05</v>
      </c>
      <c r="I13" s="23">
        <f t="shared" si="2"/>
        <v>0.96</v>
      </c>
      <c r="J13" s="57">
        <f t="shared" si="3"/>
        <v>19.350000000000001</v>
      </c>
    </row>
    <row r="14" spans="3:10" ht="15.75" thickBot="1">
      <c r="C14" s="16">
        <f>D13</f>
        <v>1.9500000000000002</v>
      </c>
      <c r="D14" s="14">
        <f>C14+0.03</f>
        <v>1.9800000000000002</v>
      </c>
      <c r="E14" s="52">
        <f t="shared" si="0"/>
        <v>1.9650000000000003</v>
      </c>
      <c r="F14" s="6">
        <v>6</v>
      </c>
      <c r="G14" s="5">
        <f t="shared" si="4"/>
        <v>198</v>
      </c>
      <c r="H14" s="24">
        <f t="shared" si="1"/>
        <v>0.03</v>
      </c>
      <c r="I14" s="23">
        <f t="shared" si="2"/>
        <v>0.99</v>
      </c>
      <c r="J14" s="57">
        <f t="shared" si="3"/>
        <v>11.790000000000003</v>
      </c>
    </row>
    <row r="15" spans="3:10" ht="15.75" thickBot="1">
      <c r="C15" s="16">
        <f>D14</f>
        <v>1.9800000000000002</v>
      </c>
      <c r="D15" s="14">
        <f>C15+0.03</f>
        <v>2.0100000000000002</v>
      </c>
      <c r="E15" s="52">
        <f t="shared" si="0"/>
        <v>1.9950000000000001</v>
      </c>
      <c r="F15" s="3">
        <v>2</v>
      </c>
      <c r="G15" s="5">
        <f t="shared" si="4"/>
        <v>200</v>
      </c>
      <c r="H15" s="24">
        <f>F15/$F$16</f>
        <v>0.01</v>
      </c>
      <c r="I15" s="23">
        <f t="shared" si="2"/>
        <v>1</v>
      </c>
      <c r="J15" s="57">
        <f t="shared" si="3"/>
        <v>3.99</v>
      </c>
    </row>
    <row r="16" spans="3:10" ht="15.75" thickBot="1">
      <c r="F16" s="19">
        <f>SUM(F6:F15)</f>
        <v>200</v>
      </c>
      <c r="I16" s="55"/>
      <c r="J16" s="57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42">
        <f>C8+((F8-F7)/((F8-F7)+(F8-F9)))*(D8-C8)</f>
        <v>1.7861111111111112</v>
      </c>
      <c r="H22" t="s">
        <v>22</v>
      </c>
    </row>
    <row r="23" spans="3:8" ht="18">
      <c r="C23" s="1" t="s">
        <v>1</v>
      </c>
      <c r="D23" s="1"/>
      <c r="E23" s="1"/>
      <c r="F23" s="1"/>
      <c r="G23" s="42">
        <f>J16/F16</f>
        <v>1.8131000000000004</v>
      </c>
      <c r="H23" t="s">
        <v>23</v>
      </c>
    </row>
    <row r="24" spans="3:8" ht="18">
      <c r="C24" s="1" t="s">
        <v>0</v>
      </c>
      <c r="D24" s="1"/>
      <c r="E24" s="1"/>
      <c r="F24" s="1"/>
      <c r="G24" s="42">
        <f>C9+((F16/2-G8)/F9)*(D9-C9)</f>
        <v>1.8105</v>
      </c>
      <c r="H24" t="s">
        <v>24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2022-05-26T13:28:56Z</dcterms:modified>
</cp:coreProperties>
</file>