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3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Duarte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3" i="4"/>
  <c r="M31"/>
  <c r="M29"/>
  <c r="G8" i="5"/>
  <c r="G9"/>
  <c r="G10"/>
  <c r="G11"/>
  <c r="G12"/>
  <c r="G13"/>
  <c r="G7"/>
  <c r="F8" l="1"/>
  <c r="F9"/>
  <c r="F10"/>
  <c r="F11"/>
  <c r="F12"/>
  <c r="F13"/>
  <c r="F7"/>
  <c r="E8"/>
  <c r="E9"/>
  <c r="E10"/>
  <c r="E11"/>
  <c r="E12"/>
  <c r="E13"/>
  <c r="E7"/>
  <c r="D8"/>
  <c r="D9" s="1"/>
  <c r="D10" s="1"/>
  <c r="D11" s="1"/>
  <c r="D12" s="1"/>
  <c r="D13" s="1"/>
  <c r="D7"/>
  <c r="E9" i="3"/>
  <c r="E10"/>
  <c r="E11"/>
  <c r="E12"/>
  <c r="E13"/>
  <c r="E14"/>
  <c r="E15"/>
  <c r="E16"/>
  <c r="E17"/>
  <c r="E18"/>
  <c r="E19"/>
  <c r="E20"/>
  <c r="E21"/>
  <c r="E22"/>
  <c r="E23"/>
  <c r="E24"/>
  <c r="E8"/>
  <c r="I9" i="2"/>
  <c r="I10"/>
  <c r="I11"/>
  <c r="I12"/>
  <c r="I13"/>
  <c r="I14"/>
  <c r="I15"/>
  <c r="I8"/>
  <c r="H9"/>
  <c r="H10"/>
  <c r="H11"/>
  <c r="H12"/>
  <c r="H13"/>
  <c r="H14"/>
  <c r="H15"/>
  <c r="H8"/>
</calcChain>
</file>

<file path=xl/sharedStrings.xml><?xml version="1.0" encoding="utf-8"?>
<sst xmlns="http://schemas.openxmlformats.org/spreadsheetml/2006/main" count="129" uniqueCount="97">
  <si>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</si>
  <si>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</si>
  <si>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</si>
  <si>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</si>
  <si>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</si>
  <si>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</si>
  <si>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</si>
  <si>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</si>
  <si>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</si>
  <si>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</si>
  <si>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</si>
  <si>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</si>
  <si>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</si>
  <si>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</si>
  <si>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</si>
  <si>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</si>
  <si>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</si>
  <si>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</si>
  <si>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</si>
  <si>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</si>
  <si>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</si>
  <si>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</si>
  <si>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</si>
  <si>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</si>
  <si>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</si>
  <si>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</si>
  <si>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</si>
  <si>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</si>
  <si>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</si>
  <si>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</si>
  <si>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</si>
  <si>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</si>
  <si>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</si>
  <si>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</si>
  <si>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</si>
  <si>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</si>
  <si>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</si>
  <si>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</si>
  <si>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</si>
  <si>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</si>
  <si>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</si>
  <si>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</si>
  <si>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</si>
  <si>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</si>
  <si>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</si>
  <si>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</si>
  <si>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</si>
  <si>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</si>
  <si>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</si>
  <si>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</si>
  <si>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</si>
  <si>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</si>
  <si>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</si>
  <si>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</si>
  <si>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</si>
  <si>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</si>
  <si>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</si>
  <si>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</si>
  <si>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</si>
  <si>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</si>
  <si>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</si>
  <si>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</si>
  <si>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</si>
  <si>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</si>
  <si>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</si>
  <si>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</si>
  <si>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</si>
  <si>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</si>
  <si>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</si>
  <si>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</si>
  <si>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</si>
  <si>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</si>
  <si>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</si>
  <si>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</si>
  <si>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</si>
  <si>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</si>
  <si>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</si>
  <si>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</si>
  <si>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</si>
  <si>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</si>
  <si>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</si>
  <si>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d)  Interpretar h5</t>
  </si>
  <si>
    <t>e) Interpretar H2</t>
  </si>
  <si>
    <t>NOMBRE: Raimundo Duarte Navarro</t>
  </si>
  <si>
    <t>CURSO 1C</t>
  </si>
  <si>
    <t>FECHA 20/05/23</t>
  </si>
  <si>
    <t xml:space="preserve">b) Interpretar f 3 </t>
  </si>
  <si>
    <t xml:space="preserve">c)  Interpretar F4    </t>
  </si>
  <si>
    <t>90 cadetes tienen a lo más 3 mascotas</t>
  </si>
  <si>
    <t xml:space="preserve"> </t>
  </si>
  <si>
    <t>35 cadetes tienen 2 mascotas</t>
  </si>
  <si>
    <t>El 5% de los cadetes tienen 4 mascotas</t>
  </si>
  <si>
    <t>El 45% de los cadetes tienen a lo más 1 mascota</t>
  </si>
  <si>
    <t>xi*fi</t>
  </si>
  <si>
    <t>El 50% de los brigadieres tienen 2 hermanos</t>
  </si>
  <si>
    <t>La mayoría de los brigadieres tienen 2 hermanos</t>
  </si>
  <si>
    <t>En promedio, los brigadieres tienen 3 hermanos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</si>
</sst>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91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0" fillId="0" borderId="0" xfId="0" applyAlignment="1">
      <alignment horizontal="center"/>
    </xf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8" fillId="0" borderId="34" xfId="0" applyFont="1" applyBorder="1" applyAlignment="1">
      <alignment horizontal="center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0" fillId="0" borderId="35" xfId="0" applyFill="1" applyBorder="1"/>
    <xf numFmtId="9" fontId="0" fillId="0" borderId="16" xfId="0" applyNumberFormat="1" applyBorder="1"/>
    <xf numFmtId="1" fontId="0" fillId="0" borderId="1" xfId="0" applyNumberFormat="1" applyBorder="1"/>
  </cellXfs>
  <cellStyles count="2">
    <cellStyle name="Normal" xfId="0" builtinId="0"/>
    <cellStyle name="Normal 2" xfId="1"/>
  </cellStyles>
  <dxfs count="9">
    <dxf>
      <fill>
        <patternFill>
          <bgColor rgb="FF00B0F0"/>
        </patternFill>
      </fill>
      <border>
        <left/>
        <right/>
        <top/>
        <bottom/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  <border>
        <left/>
        <right/>
        <top/>
        <bottom/>
        <vertical/>
        <horizontal/>
      </border>
    </dxf>
    <dxf>
      <fill>
        <patternFill patternType="none">
          <fgColor indexed="64"/>
          <bgColor auto="1"/>
        </patternFill>
      </fill>
    </dxf>
    <dxf>
      <fill>
        <patternFill>
          <bgColor theme="4"/>
        </patternFill>
      </fill>
    </dxf>
    <dxf>
      <font>
        <condense val="0"/>
        <extend val="0"/>
        <color rgb="FF9C0006"/>
      </font>
    </dxf>
    <dxf>
      <fill>
        <patternFill patternType="none">
          <fgColor indexed="64"/>
          <bgColor auto="1"/>
        </patternFill>
      </fill>
    </dxf>
    <dxf>
      <fill>
        <patternFill>
          <bgColor theme="4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7" sqref="D7:J7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4" t="s">
        <v>54</v>
      </c>
      <c r="E2" s="75"/>
      <c r="F2" s="75"/>
      <c r="G2" s="75"/>
      <c r="H2" s="75"/>
      <c r="I2" s="75"/>
      <c r="J2" s="76"/>
    </row>
    <row r="4" spans="4:10" ht="15.75" thickBot="1"/>
    <row r="5" spans="4:10" ht="26.25" customHeight="1" thickBot="1">
      <c r="D5" s="77" t="s">
        <v>83</v>
      </c>
      <c r="E5" s="78"/>
      <c r="F5" s="78"/>
      <c r="G5" s="78"/>
      <c r="H5" s="78"/>
      <c r="I5" s="78"/>
      <c r="J5" s="79"/>
    </row>
    <row r="6" spans="4:10" ht="26.25" customHeight="1" thickBot="1">
      <c r="D6" s="77" t="s">
        <v>84</v>
      </c>
      <c r="E6" s="78"/>
      <c r="F6" s="78"/>
      <c r="G6" s="78"/>
      <c r="H6" s="78"/>
      <c r="I6" s="78"/>
      <c r="J6" s="79"/>
    </row>
    <row r="7" spans="4:10" ht="26.25" customHeight="1" thickBot="1">
      <c r="D7" s="77" t="s">
        <v>85</v>
      </c>
      <c r="E7" s="78"/>
      <c r="F7" s="78"/>
      <c r="G7" s="78"/>
      <c r="H7" s="78"/>
      <c r="I7" s="78"/>
      <c r="J7" s="79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D6" sqref="D6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AVERAGE(D8:G8)</f>
        <v>8.4250000000000007</v>
      </c>
      <c r="I8" s="6" t="str">
        <f>IF(H8&gt;=8, "NO DA EXAMEN", "SI 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AVERAGE(D9:G9)</f>
        <v>7.1999999999999993</v>
      </c>
      <c r="I9" s="6" t="str">
        <f t="shared" ref="I9:I15" si="1">IF(H9&gt;=8, "NO DA EXAMEN", "SI DA EXAMEN")</f>
        <v>SI 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8.3249999999999993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6.7749999999999995</v>
      </c>
      <c r="I11" s="6" t="str">
        <f t="shared" si="1"/>
        <v>SI 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8.15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5.9749999999999996</v>
      </c>
      <c r="I13" s="6" t="str">
        <f t="shared" si="1"/>
        <v>SI 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5.9499999999999993</v>
      </c>
      <c r="I14" s="6" t="str">
        <f t="shared" si="1"/>
        <v>SI 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6.2750000000000004</v>
      </c>
      <c r="I15" s="6" t="str">
        <f t="shared" si="1"/>
        <v>SI 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80" t="s">
        <v>63</v>
      </c>
      <c r="C19" s="80"/>
      <c r="D19" s="80"/>
      <c r="E19" s="80"/>
      <c r="F19" s="80"/>
      <c r="G19" s="80"/>
      <c r="H19" s="68"/>
      <c r="I19" s="68"/>
    </row>
    <row r="20" spans="2:10" ht="18.75">
      <c r="B20" s="69"/>
      <c r="C20" s="69"/>
      <c r="D20" s="69"/>
      <c r="E20" s="69"/>
      <c r="F20" s="69"/>
      <c r="G20" s="69"/>
      <c r="H20" s="69"/>
      <c r="I20" s="69"/>
    </row>
    <row r="21" spans="2:10" ht="47.25" customHeight="1">
      <c r="B21" s="81" t="s">
        <v>62</v>
      </c>
      <c r="C21" s="81"/>
      <c r="D21" s="81"/>
      <c r="E21" s="81"/>
      <c r="F21" s="81"/>
      <c r="G21" s="81"/>
      <c r="H21" s="81"/>
      <c r="I21" s="68"/>
      <c r="J21" s="24"/>
    </row>
    <row r="22" spans="2:10" ht="28.5" customHeight="1">
      <c r="B22" s="82" t="s">
        <v>64</v>
      </c>
      <c r="C22" s="82"/>
      <c r="D22" s="82"/>
      <c r="E22" s="82"/>
      <c r="F22" s="82"/>
      <c r="G22" s="82"/>
      <c r="H22" s="82"/>
      <c r="I22" s="68"/>
      <c r="J22" s="24"/>
    </row>
    <row r="23" spans="2:10" ht="18.75">
      <c r="B23" s="69"/>
      <c r="C23" s="69"/>
      <c r="D23" s="69"/>
      <c r="E23" s="69"/>
      <c r="F23" s="69"/>
      <c r="G23" s="69"/>
      <c r="H23" s="69"/>
      <c r="I23" s="68"/>
      <c r="J23" s="24"/>
    </row>
    <row r="24" spans="2:10" ht="18">
      <c r="B24" s="82" t="s">
        <v>65</v>
      </c>
      <c r="C24" s="82"/>
      <c r="D24" s="82"/>
      <c r="E24" s="82"/>
      <c r="F24" s="82"/>
      <c r="G24" s="82"/>
      <c r="H24" s="82"/>
      <c r="I24" s="82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G11:G15 G8:G9 F13 F9 F11 D13:E15 E8 E10">
    <cfRule type="cellIs" dxfId="8" priority="5" operator="lessThan">
      <formula>6</formula>
    </cfRule>
    <cfRule type="cellIs" dxfId="7" priority="4" operator="greaterThan">
      <formula>8</formula>
    </cfRule>
    <cfRule type="cellIs" dxfId="6" priority="3" operator="greaterThan">
      <formula>8</formula>
    </cfRule>
  </conditionalFormatting>
  <conditionalFormatting sqref="D8:G15">
    <cfRule type="cellIs" dxfId="0" priority="2" operator="greaterThan">
      <formula>8</formula>
    </cfRule>
    <cfRule type="cellIs" dxfId="1" priority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C36" sqref="C36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83" t="s">
        <v>67</v>
      </c>
      <c r="C4" s="83"/>
      <c r="D4" s="83"/>
      <c r="E4" s="83"/>
      <c r="F4" s="83"/>
      <c r="G4" s="83"/>
      <c r="H4" s="83"/>
      <c r="I4" s="83"/>
      <c r="J4" s="83"/>
      <c r="K4" s="83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IF(D8="ENTEL", "ENTRADA GRATUITA", "PAGA ENTRADA")</f>
        <v>PAGA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IF(D9="ENTEL", "ENTRADA GRATUITA", "PAGA ENTRADA")</f>
        <v>PAGA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PAGA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 ENTRADA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ENTRADA GRATUITA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PAGA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 ENTRADA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 GRATUITA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 ENTRADA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 GRATUITA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 ENTRADA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PAGA ENTRADA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PAGA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abSelected="1" topLeftCell="C4" workbookViewId="0">
      <selection activeCell="O34" sqref="O34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86" t="s">
        <v>73</v>
      </c>
      <c r="D4" s="86"/>
      <c r="E4" s="86"/>
      <c r="F4" s="86"/>
      <c r="G4" s="86"/>
      <c r="H4" s="86"/>
      <c r="I4" s="86"/>
      <c r="J4" s="86"/>
      <c r="K4" s="86"/>
      <c r="L4" s="86"/>
      <c r="M4" s="84"/>
      <c r="N4" s="84"/>
    </row>
    <row r="5" spans="1:14" ht="21" customHeight="1">
      <c r="C5" s="86"/>
      <c r="D5" s="86"/>
      <c r="E5" s="86"/>
      <c r="F5" s="86"/>
      <c r="G5" s="86"/>
      <c r="H5" s="86"/>
      <c r="I5" s="86"/>
      <c r="J5" s="86"/>
      <c r="K5" s="86"/>
      <c r="L5" s="86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>
      <c r="C18" s="39"/>
      <c r="D18" s="39"/>
      <c r="E18" s="39"/>
      <c r="F18" s="39"/>
      <c r="G18" s="39"/>
      <c r="H18" s="39"/>
      <c r="I18" s="39"/>
      <c r="J18" s="39"/>
      <c r="K18" s="39"/>
      <c r="L18" s="64" t="s">
        <v>56</v>
      </c>
      <c r="M18" s="64" t="s">
        <v>57</v>
      </c>
      <c r="N18" s="64" t="s">
        <v>58</v>
      </c>
      <c r="O18" s="64" t="s">
        <v>74</v>
      </c>
      <c r="P18" s="64" t="s">
        <v>75</v>
      </c>
    </row>
    <row r="19" spans="3:16" ht="18.75">
      <c r="C19" s="38" t="s">
        <v>68</v>
      </c>
      <c r="D19" s="38"/>
      <c r="E19" s="38"/>
      <c r="F19" s="38"/>
      <c r="G19" s="38"/>
      <c r="H19" s="38"/>
      <c r="I19" s="38"/>
      <c r="J19" s="38"/>
      <c r="L19" s="56"/>
      <c r="M19" s="59"/>
      <c r="N19" s="62"/>
      <c r="O19" s="62"/>
      <c r="P19" s="62"/>
    </row>
    <row r="20" spans="3:16" ht="18.75">
      <c r="L20" s="57"/>
      <c r="M20" s="60"/>
      <c r="N20" s="63"/>
      <c r="O20" s="63"/>
      <c r="P20" s="63"/>
    </row>
    <row r="21" spans="3:16" ht="18.75">
      <c r="C21" s="38" t="s">
        <v>69</v>
      </c>
      <c r="D21" s="38"/>
      <c r="E21" s="38"/>
      <c r="F21" s="38"/>
      <c r="G21" s="38"/>
      <c r="H21" s="38"/>
      <c r="L21" s="57"/>
      <c r="M21" s="60"/>
      <c r="N21" s="63"/>
      <c r="O21" s="63"/>
      <c r="P21" s="63"/>
    </row>
    <row r="22" spans="3:16" ht="18.75">
      <c r="C22" s="85"/>
      <c r="D22" s="85"/>
      <c r="E22" s="85"/>
      <c r="F22" s="85"/>
      <c r="G22" s="85"/>
      <c r="H22" s="85"/>
      <c r="I22" s="85"/>
      <c r="J22" s="85"/>
      <c r="L22" s="57"/>
      <c r="M22" s="60"/>
      <c r="N22" s="63"/>
      <c r="O22" s="63"/>
      <c r="P22" s="63"/>
    </row>
    <row r="23" spans="3:16" ht="18.75">
      <c r="C23" s="38" t="s">
        <v>70</v>
      </c>
      <c r="D23" s="38"/>
      <c r="E23" s="38"/>
      <c r="F23" s="38"/>
      <c r="G23" s="38"/>
      <c r="H23" s="38"/>
      <c r="I23" s="38"/>
      <c r="J23" s="38"/>
      <c r="L23" s="57"/>
      <c r="M23" s="60"/>
      <c r="N23" s="63"/>
      <c r="O23" s="63"/>
      <c r="P23" s="63"/>
    </row>
    <row r="24" spans="3:16" ht="19.5" thickBot="1">
      <c r="L24" s="57"/>
      <c r="M24" s="71"/>
      <c r="N24" s="63"/>
      <c r="O24" s="63"/>
      <c r="P24" s="63"/>
    </row>
    <row r="25" spans="3:16" ht="19.5" thickBot="1">
      <c r="C25" s="38" t="s">
        <v>71</v>
      </c>
      <c r="D25" s="38"/>
      <c r="E25" s="38"/>
      <c r="F25" s="38"/>
      <c r="G25" s="38"/>
      <c r="H25" s="38"/>
      <c r="I25" s="38"/>
      <c r="J25" s="38"/>
      <c r="L25" s="70" t="s">
        <v>76</v>
      </c>
      <c r="M25" s="72"/>
    </row>
    <row r="27" spans="3:16" ht="15.75">
      <c r="C27" s="38" t="s">
        <v>72</v>
      </c>
    </row>
    <row r="28" spans="3:16" ht="15.75" thickBot="1"/>
    <row r="29" spans="3:16" ht="19.5" thickBot="1">
      <c r="L29" s="73" t="s">
        <v>77</v>
      </c>
      <c r="M29" s="72">
        <f>MODE(Duarte)</f>
        <v>2</v>
      </c>
      <c r="N29" t="s">
        <v>89</v>
      </c>
      <c r="O29" t="s">
        <v>95</v>
      </c>
    </row>
    <row r="30" spans="3:16" ht="15.75" thickBot="1"/>
    <row r="31" spans="3:16" ht="19.5" thickBot="1">
      <c r="L31" s="73" t="s">
        <v>78</v>
      </c>
      <c r="M31" s="72">
        <f>MEDIAN(Duarte)</f>
        <v>2</v>
      </c>
      <c r="O31" t="s">
        <v>94</v>
      </c>
    </row>
    <row r="32" spans="3:16" ht="15.75" thickBot="1"/>
    <row r="33" spans="12:15" ht="19.5" thickBot="1">
      <c r="L33" s="73" t="s">
        <v>79</v>
      </c>
      <c r="M33" s="90">
        <f>AVERAGE(Duarte)</f>
        <v>2.5222222222222221</v>
      </c>
      <c r="O33" t="s">
        <v>96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zoomScale="140" workbookViewId="0">
      <selection activeCell="D2" sqref="D2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84" t="s">
        <v>61</v>
      </c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</row>
    <row r="5" spans="1:14" ht="15.75" thickBot="1"/>
    <row r="6" spans="1:14" ht="24" thickBot="1">
      <c r="B6" s="64" t="s">
        <v>56</v>
      </c>
      <c r="C6" s="64" t="s">
        <v>57</v>
      </c>
      <c r="D6" s="64" t="s">
        <v>58</v>
      </c>
      <c r="E6" s="64" t="s">
        <v>59</v>
      </c>
      <c r="F6" s="64" t="s">
        <v>60</v>
      </c>
      <c r="G6" s="65" t="s">
        <v>93</v>
      </c>
    </row>
    <row r="7" spans="1:14" ht="19.5" thickBot="1">
      <c r="B7" s="56">
        <v>0</v>
      </c>
      <c r="C7" s="59">
        <v>25</v>
      </c>
      <c r="D7" s="62">
        <f>C7</f>
        <v>25</v>
      </c>
      <c r="E7" s="89">
        <f>C7/$D$13</f>
        <v>0.25</v>
      </c>
      <c r="F7" s="89">
        <f>D7/$D$13</f>
        <v>0.25</v>
      </c>
      <c r="G7" s="66">
        <f>B7*C7</f>
        <v>0</v>
      </c>
    </row>
    <row r="8" spans="1:14" ht="19.5" thickBot="1">
      <c r="B8" s="57">
        <v>1</v>
      </c>
      <c r="C8" s="60">
        <v>20</v>
      </c>
      <c r="D8" s="63">
        <f>C8+D7</f>
        <v>45</v>
      </c>
      <c r="E8" s="89">
        <f t="shared" ref="E8:E13" si="0">C8/$D$13</f>
        <v>0.2</v>
      </c>
      <c r="F8" s="89">
        <f t="shared" ref="F8:F13" si="1">D8/$D$13</f>
        <v>0.45</v>
      </c>
      <c r="G8" s="66">
        <f t="shared" ref="G8:G13" si="2">B8*C8</f>
        <v>20</v>
      </c>
    </row>
    <row r="9" spans="1:14" ht="19.5" thickBot="1">
      <c r="B9" s="57">
        <v>2</v>
      </c>
      <c r="C9" s="60">
        <v>35</v>
      </c>
      <c r="D9" s="63">
        <f t="shared" ref="D9:D13" si="3">C9+D8</f>
        <v>80</v>
      </c>
      <c r="E9" s="89">
        <f t="shared" si="0"/>
        <v>0.35</v>
      </c>
      <c r="F9" s="89">
        <f t="shared" si="1"/>
        <v>0.8</v>
      </c>
      <c r="G9" s="66">
        <f t="shared" si="2"/>
        <v>70</v>
      </c>
    </row>
    <row r="10" spans="1:14" ht="19.5" thickBot="1">
      <c r="B10" s="57">
        <v>3</v>
      </c>
      <c r="C10" s="60">
        <v>10</v>
      </c>
      <c r="D10" s="63">
        <f t="shared" si="3"/>
        <v>90</v>
      </c>
      <c r="E10" s="89">
        <f t="shared" si="0"/>
        <v>0.1</v>
      </c>
      <c r="F10" s="89">
        <f t="shared" si="1"/>
        <v>0.9</v>
      </c>
      <c r="G10" s="66">
        <f t="shared" si="2"/>
        <v>30</v>
      </c>
    </row>
    <row r="11" spans="1:14" ht="19.5" thickBot="1">
      <c r="B11" s="57">
        <v>4</v>
      </c>
      <c r="C11" s="60">
        <v>5</v>
      </c>
      <c r="D11" s="63">
        <f t="shared" si="3"/>
        <v>95</v>
      </c>
      <c r="E11" s="89">
        <f t="shared" si="0"/>
        <v>0.05</v>
      </c>
      <c r="F11" s="89">
        <f t="shared" si="1"/>
        <v>0.95</v>
      </c>
      <c r="G11" s="66">
        <f t="shared" si="2"/>
        <v>20</v>
      </c>
    </row>
    <row r="12" spans="1:14" ht="19.5" thickBot="1">
      <c r="B12" s="57">
        <v>5</v>
      </c>
      <c r="C12" s="60">
        <v>3</v>
      </c>
      <c r="D12" s="63">
        <f t="shared" si="3"/>
        <v>98</v>
      </c>
      <c r="E12" s="89">
        <f t="shared" si="0"/>
        <v>0.03</v>
      </c>
      <c r="F12" s="89">
        <f t="shared" si="1"/>
        <v>0.98</v>
      </c>
      <c r="G12" s="66">
        <f t="shared" si="2"/>
        <v>15</v>
      </c>
    </row>
    <row r="13" spans="1:14" ht="19.5" thickBot="1">
      <c r="B13" s="58">
        <v>6</v>
      </c>
      <c r="C13" s="61">
        <v>2</v>
      </c>
      <c r="D13" s="63">
        <f t="shared" si="3"/>
        <v>100</v>
      </c>
      <c r="E13" s="89">
        <f t="shared" si="0"/>
        <v>0.02</v>
      </c>
      <c r="F13" s="89">
        <f t="shared" si="1"/>
        <v>1</v>
      </c>
      <c r="G13" s="66">
        <f t="shared" si="2"/>
        <v>12</v>
      </c>
    </row>
    <row r="14" spans="1:14">
      <c r="B14" s="37"/>
      <c r="D14" s="88"/>
    </row>
    <row r="15" spans="1:14" ht="18">
      <c r="B15" s="83" t="s">
        <v>80</v>
      </c>
      <c r="C15" s="83"/>
      <c r="D15" s="83"/>
      <c r="E15" s="83"/>
      <c r="F15" s="83"/>
      <c r="G15" s="83"/>
      <c r="H15" s="83"/>
      <c r="I15" s="83"/>
      <c r="J15" s="87"/>
      <c r="K15" s="87"/>
    </row>
    <row r="16" spans="1:14" ht="27.75" customHeight="1">
      <c r="B16" s="83" t="s">
        <v>86</v>
      </c>
      <c r="C16" s="83"/>
      <c r="D16" s="83"/>
      <c r="E16" s="83"/>
      <c r="F16" s="38"/>
      <c r="G16" s="38" t="s">
        <v>90</v>
      </c>
      <c r="H16" s="38"/>
      <c r="I16" s="38"/>
      <c r="J16" s="38"/>
      <c r="K16" s="38"/>
    </row>
    <row r="17" spans="2:10" ht="23.25" customHeight="1">
      <c r="B17" s="83" t="s">
        <v>87</v>
      </c>
      <c r="C17" s="83"/>
      <c r="D17" s="83"/>
      <c r="E17" s="83"/>
      <c r="F17" s="67" t="s">
        <v>89</v>
      </c>
      <c r="G17" s="37"/>
      <c r="H17" s="67" t="s">
        <v>88</v>
      </c>
      <c r="I17" s="37"/>
      <c r="J17" s="37"/>
    </row>
    <row r="18" spans="2:10" ht="28.5" customHeight="1">
      <c r="B18" s="83" t="s">
        <v>81</v>
      </c>
      <c r="C18" s="83"/>
      <c r="D18" s="83"/>
      <c r="E18" s="83"/>
      <c r="G18" t="s">
        <v>91</v>
      </c>
    </row>
    <row r="19" spans="2:10" ht="28.5" customHeight="1">
      <c r="B19" s="83" t="s">
        <v>82</v>
      </c>
      <c r="C19" s="83"/>
      <c r="D19" s="83"/>
      <c r="E19" s="83"/>
      <c r="G19" t="s">
        <v>92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Duarte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2023-05-16T14:03:51Z</dcterms:created>
  <dcterms:modified xsi:type="dcterms:W3CDTF">2023-05-29T13:27:12Z</dcterms:modified>
</cp:coreProperties>
</file>