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12" i="3"/>
  <c r="J12" i="3"/>
  <c r="I11" i="3"/>
  <c r="J11" i="3"/>
  <c r="I8" i="3"/>
  <c r="J8" i="3"/>
  <c r="I9" i="3"/>
  <c r="J9" i="3"/>
  <c r="I10" i="3"/>
  <c r="J10" i="3"/>
  <c r="I7" i="3"/>
  <c r="J7" i="3"/>
  <c r="H28" i="1"/>
  <c r="H29" i="1"/>
  <c r="H30" i="1"/>
  <c r="H31" i="1"/>
  <c r="H32" i="1"/>
  <c r="H33" i="1"/>
  <c r="H34" i="1"/>
  <c r="H27" i="1"/>
</calcChain>
</file>

<file path=xl/sharedStrings.xml><?xml version="1.0" encoding="utf-8"?>
<sst xmlns="http://schemas.openxmlformats.org/spreadsheetml/2006/main" count="87" uniqueCount="64">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</sst>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0" borderId="6" xfId="0" applyBorder="1"/>
    <xf numFmtId="2" fontId="0" fillId="0" borderId="6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2" fontId="0" fillId="0" borderId="6" xfId="0" applyNumberForma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Border="1"/>
    <xf numFmtId="2" fontId="0" fillId="0" borderId="11" xfId="0" applyNumberFormat="1" applyBorder="1"/>
    <xf numFmtId="0" fontId="0" fillId="0" borderId="12" xfId="0" applyBorder="1"/>
    <xf numFmtId="0" fontId="0" fillId="0" borderId="13" xfId="0" applyBorder="1"/>
    <xf numFmtId="2" fontId="0" fillId="0" borderId="13" xfId="0" applyNumberFormat="1" applyBorder="1" applyAlignment="1">
      <alignment horizontal="right"/>
    </xf>
    <xf numFmtId="164" fontId="0" fillId="0" borderId="6" xfId="0" applyNumberFormat="1" applyBorder="1"/>
    <xf numFmtId="164" fontId="0" fillId="0" borderId="13" xfId="0" applyNumberFormat="1" applyBorder="1"/>
  </cellXfs>
  <cellStyles count="1">
    <cellStyle name="Normal" xfId="0" builtinId="0"/>
  </cellStyles>
  <dxfs count="7">
    <dxf>
      <fill>
        <patternFill>
          <bgColor theme="4" tint="0.39994506668294322"/>
        </patternFill>
      </fill>
    </dxf>
    <dxf>
      <font>
        <color rgb="FF9C0006"/>
      </font>
    </dxf>
    <dxf>
      <fill>
        <patternFill>
          <bgColor theme="8" tint="0.3999450666829432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3" zoomScale="80" zoomScaleNormal="80" workbookViewId="0">
      <selection activeCell="K20" sqref="K20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 x14ac:dyDescent="0.3">
      <c r="B26" s="13" t="s">
        <v>7</v>
      </c>
      <c r="C26" s="14" t="s">
        <v>7</v>
      </c>
      <c r="D26" s="14" t="s">
        <v>7</v>
      </c>
      <c r="E26" s="14" t="s">
        <v>7</v>
      </c>
      <c r="F26" s="14" t="s">
        <v>7</v>
      </c>
      <c r="G26" s="14" t="s">
        <v>7</v>
      </c>
      <c r="H26" s="15" t="s">
        <v>7</v>
      </c>
    </row>
    <row r="27" spans="1:11" x14ac:dyDescent="0.25">
      <c r="B27" s="11" t="s">
        <v>14</v>
      </c>
      <c r="C27" s="11" t="s">
        <v>15</v>
      </c>
      <c r="D27" s="11">
        <v>8.6999999999999993</v>
      </c>
      <c r="E27" s="11">
        <v>7.8</v>
      </c>
      <c r="F27" s="11">
        <v>6.9</v>
      </c>
      <c r="G27" s="11">
        <v>8.9</v>
      </c>
      <c r="H27" s="12">
        <f>D27*$D$25+E27*$E$25+F27*$F$25+G27*$G$25</f>
        <v>8.3550000000000004</v>
      </c>
    </row>
    <row r="28" spans="1:11" x14ac:dyDescent="0.25">
      <c r="B28" s="10" t="s">
        <v>22</v>
      </c>
      <c r="C28" s="10" t="s">
        <v>23</v>
      </c>
      <c r="D28" s="10">
        <v>8.9</v>
      </c>
      <c r="E28" s="10">
        <v>8</v>
      </c>
      <c r="F28" s="10">
        <v>8.9</v>
      </c>
      <c r="G28" s="10">
        <v>6.7</v>
      </c>
      <c r="H28" s="12">
        <f t="shared" ref="H28:H34" si="0">D28*$D$25+E28*$E$25+F28*$F$25+G28*$G$25</f>
        <v>8.0150000000000006</v>
      </c>
    </row>
    <row r="29" spans="1:11" x14ac:dyDescent="0.25">
      <c r="B29" s="10" t="s">
        <v>8</v>
      </c>
      <c r="C29" s="10" t="s">
        <v>9</v>
      </c>
      <c r="D29" s="10">
        <v>8</v>
      </c>
      <c r="E29" s="10">
        <v>9.5</v>
      </c>
      <c r="F29" s="10">
        <v>5.8</v>
      </c>
      <c r="G29" s="10">
        <v>7.5</v>
      </c>
      <c r="H29" s="12">
        <f t="shared" si="0"/>
        <v>8.004999999999999</v>
      </c>
    </row>
    <row r="30" spans="1:11" x14ac:dyDescent="0.25">
      <c r="B30" s="10" t="s">
        <v>10</v>
      </c>
      <c r="C30" s="10" t="s">
        <v>11</v>
      </c>
      <c r="D30" s="10">
        <v>5.7</v>
      </c>
      <c r="E30" s="10">
        <v>8.8000000000000007</v>
      </c>
      <c r="F30" s="10">
        <v>6.8</v>
      </c>
      <c r="G30" s="10">
        <v>8.9</v>
      </c>
      <c r="H30" s="12">
        <f t="shared" si="0"/>
        <v>7.5449999999999999</v>
      </c>
    </row>
    <row r="31" spans="1:11" x14ac:dyDescent="0.25">
      <c r="B31" s="10" t="s">
        <v>16</v>
      </c>
      <c r="C31" s="10" t="s">
        <v>17</v>
      </c>
      <c r="D31" s="10">
        <v>5.9</v>
      </c>
      <c r="E31" s="10">
        <v>6.9</v>
      </c>
      <c r="F31" s="10">
        <v>7.9</v>
      </c>
      <c r="G31" s="10">
        <v>7.9</v>
      </c>
      <c r="H31" s="12">
        <f t="shared" si="0"/>
        <v>6.95</v>
      </c>
    </row>
    <row r="32" spans="1:11" x14ac:dyDescent="0.25">
      <c r="B32" s="10" t="s">
        <v>18</v>
      </c>
      <c r="C32" s="10" t="s">
        <v>19</v>
      </c>
      <c r="D32" s="10">
        <v>5.8</v>
      </c>
      <c r="E32" s="10">
        <v>7.9</v>
      </c>
      <c r="F32" s="10">
        <v>8.9</v>
      </c>
      <c r="G32" s="10">
        <v>6.8</v>
      </c>
      <c r="H32" s="12">
        <f t="shared" si="0"/>
        <v>6.9349999999999996</v>
      </c>
    </row>
    <row r="33" spans="2:8" x14ac:dyDescent="0.25">
      <c r="B33" s="10" t="s">
        <v>20</v>
      </c>
      <c r="C33" s="10" t="s">
        <v>21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2">
        <f t="shared" si="0"/>
        <v>6.84</v>
      </c>
    </row>
    <row r="34" spans="2:8" x14ac:dyDescent="0.25">
      <c r="B34" s="10" t="s">
        <v>12</v>
      </c>
      <c r="C34" s="10" t="s">
        <v>13</v>
      </c>
      <c r="D34" s="10">
        <v>6.8</v>
      </c>
      <c r="E34" s="10">
        <v>6.7</v>
      </c>
      <c r="F34" s="10">
        <v>7.8</v>
      </c>
      <c r="G34" s="10">
        <v>5.8</v>
      </c>
      <c r="H34" s="12">
        <f t="shared" si="0"/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3" zoomScale="80" zoomScaleNormal="80" workbookViewId="0">
      <selection activeCell="M8" sqref="M8:M25"/>
    </sheetView>
  </sheetViews>
  <sheetFormatPr baseColWidth="10" defaultRowHeight="15.75" x14ac:dyDescent="0.25"/>
  <sheetData>
    <row r="4" spans="2:13" x14ac:dyDescent="0.25">
      <c r="F4" t="s">
        <v>24</v>
      </c>
      <c r="I4" s="2">
        <v>0.6</v>
      </c>
      <c r="K4" s="8">
        <v>0.4</v>
      </c>
    </row>
    <row r="5" spans="2:13" ht="16.5" thickBot="1" x14ac:dyDescent="0.3"/>
    <row r="6" spans="2:13" x14ac:dyDescent="0.25">
      <c r="B6" s="20" t="s">
        <v>25</v>
      </c>
      <c r="C6" s="21"/>
      <c r="D6" s="21" t="s">
        <v>26</v>
      </c>
      <c r="E6" s="21" t="s">
        <v>27</v>
      </c>
      <c r="F6" s="21" t="s">
        <v>28</v>
      </c>
      <c r="G6" s="21" t="s">
        <v>29</v>
      </c>
      <c r="H6" s="21" t="s">
        <v>30</v>
      </c>
      <c r="I6" s="21" t="s">
        <v>31</v>
      </c>
      <c r="J6" s="21" t="s">
        <v>32</v>
      </c>
      <c r="K6" s="21" t="s">
        <v>33</v>
      </c>
      <c r="L6" s="21" t="s">
        <v>34</v>
      </c>
      <c r="M6" s="22" t="s">
        <v>35</v>
      </c>
    </row>
    <row r="7" spans="2:13" x14ac:dyDescent="0.25">
      <c r="B7" s="23" t="s">
        <v>12</v>
      </c>
      <c r="C7" s="16" t="s">
        <v>13</v>
      </c>
      <c r="D7" s="17">
        <v>10</v>
      </c>
      <c r="E7" s="17">
        <v>7.7</v>
      </c>
      <c r="F7" s="17">
        <v>7.6</v>
      </c>
      <c r="G7" s="17">
        <v>10</v>
      </c>
      <c r="H7" s="17">
        <v>7.6</v>
      </c>
      <c r="I7" s="17">
        <f>AVERAGE(D7+E7+F7+G7)/4</f>
        <v>8.8249999999999993</v>
      </c>
      <c r="J7" s="19" t="str">
        <f>IF(I7&gt;=8,"eximido",I7&lt;=("rinden examen"))</f>
        <v>eximido</v>
      </c>
      <c r="K7" s="17"/>
      <c r="L7" s="19"/>
      <c r="M7" s="24"/>
    </row>
    <row r="8" spans="2:13" x14ac:dyDescent="0.25">
      <c r="B8" s="23" t="s">
        <v>8</v>
      </c>
      <c r="C8" s="16" t="s">
        <v>9</v>
      </c>
      <c r="D8" s="17">
        <v>10</v>
      </c>
      <c r="E8" s="17">
        <v>8</v>
      </c>
      <c r="F8" s="17">
        <v>10</v>
      </c>
      <c r="G8" s="17">
        <v>7</v>
      </c>
      <c r="H8" s="17">
        <v>5.4</v>
      </c>
      <c r="I8" s="17">
        <f>AVERAGE(D8+E8+F8+G8)/4</f>
        <v>8.75</v>
      </c>
      <c r="J8" s="19" t="str">
        <f t="shared" ref="J8:J10" si="0">IF(I8&gt;=8,"eximido",I8&lt;=("rinden examen"))</f>
        <v>eximido</v>
      </c>
      <c r="K8" s="28">
        <v>8.4</v>
      </c>
      <c r="L8" s="28">
        <f>I8*$I$4+K8*$K$4</f>
        <v>8.61</v>
      </c>
      <c r="M8" s="24" t="str">
        <f>IF(L8&gt;=6,"aprobado","reprobado")</f>
        <v>aprobado</v>
      </c>
    </row>
    <row r="9" spans="2:13" x14ac:dyDescent="0.25">
      <c r="B9" s="23" t="s">
        <v>16</v>
      </c>
      <c r="C9" s="16" t="s">
        <v>17</v>
      </c>
      <c r="D9" s="17">
        <v>9</v>
      </c>
      <c r="E9" s="17">
        <v>10</v>
      </c>
      <c r="F9" s="17">
        <v>7</v>
      </c>
      <c r="G9" s="17">
        <v>8.9</v>
      </c>
      <c r="H9" s="17">
        <v>7</v>
      </c>
      <c r="I9" s="17">
        <f>AVERAGE(D9+E9+F9+G9)/4</f>
        <v>8.7249999999999996</v>
      </c>
      <c r="J9" s="19" t="str">
        <f t="shared" si="0"/>
        <v>eximido</v>
      </c>
      <c r="K9" s="18">
        <v>9</v>
      </c>
      <c r="L9" s="28">
        <f t="shared" ref="L9:L25" si="1">I9*$I$4+K9*$K$4</f>
        <v>8.8349999999999991</v>
      </c>
      <c r="M9" s="24" t="str">
        <f t="shared" ref="M9:M25" si="2">IF(L9&gt;=6,"aprobado","reprobado")</f>
        <v>aprobado</v>
      </c>
    </row>
    <row r="10" spans="2:13" x14ac:dyDescent="0.25">
      <c r="B10" s="23" t="s">
        <v>10</v>
      </c>
      <c r="C10" s="16" t="s">
        <v>11</v>
      </c>
      <c r="D10" s="17">
        <v>10</v>
      </c>
      <c r="E10" s="17">
        <v>5</v>
      </c>
      <c r="F10" s="17">
        <v>7.6</v>
      </c>
      <c r="G10" s="17">
        <v>10</v>
      </c>
      <c r="H10" s="17">
        <v>7.6</v>
      </c>
      <c r="I10" s="17">
        <f>AVERAGE(D10+E10+F10+G10)/4</f>
        <v>8.15</v>
      </c>
      <c r="J10" s="19" t="str">
        <f t="shared" si="0"/>
        <v>eximido</v>
      </c>
      <c r="K10" s="18">
        <v>7.5</v>
      </c>
      <c r="L10" s="28">
        <f t="shared" si="1"/>
        <v>7.89</v>
      </c>
      <c r="M10" s="24" t="str">
        <f t="shared" si="2"/>
        <v>aprobado</v>
      </c>
    </row>
    <row r="11" spans="2:13" x14ac:dyDescent="0.25">
      <c r="B11" s="23" t="s">
        <v>57</v>
      </c>
      <c r="C11" s="16" t="s">
        <v>41</v>
      </c>
      <c r="D11" s="17">
        <v>5.3</v>
      </c>
      <c r="E11" s="17">
        <v>10</v>
      </c>
      <c r="F11" s="17">
        <v>9.8000000000000007</v>
      </c>
      <c r="G11" s="17">
        <v>7</v>
      </c>
      <c r="H11" s="17">
        <v>9.8000000000000007</v>
      </c>
      <c r="I11" s="17">
        <f>AVERAGE(D11+E11+F11+G11)/4</f>
        <v>8.0250000000000004</v>
      </c>
      <c r="J11" s="19" t="str">
        <f>IF(I11&gt;=8,"eximido",I11&lt;8*("rinden examen"))</f>
        <v>eximido</v>
      </c>
      <c r="K11" s="18">
        <v>8.1999999999999993</v>
      </c>
      <c r="L11" s="28">
        <f t="shared" si="1"/>
        <v>8.0950000000000006</v>
      </c>
      <c r="M11" s="24" t="str">
        <f t="shared" si="2"/>
        <v>aprobado</v>
      </c>
    </row>
    <row r="12" spans="2:13" x14ac:dyDescent="0.25">
      <c r="B12" s="23" t="s">
        <v>53</v>
      </c>
      <c r="C12" s="16" t="s">
        <v>38</v>
      </c>
      <c r="D12" s="17">
        <v>7</v>
      </c>
      <c r="E12" s="17">
        <v>7.2</v>
      </c>
      <c r="F12" s="17">
        <v>8</v>
      </c>
      <c r="G12" s="17">
        <v>8.9</v>
      </c>
      <c r="H12" s="17">
        <v>3.4</v>
      </c>
      <c r="I12" s="17">
        <f>AVERAGE(D12+E12+F12+G12)/4</f>
        <v>7.7750000000000004</v>
      </c>
      <c r="J12" s="19" t="str">
        <f>IF(I12&gt;=8,"eximido","examen")</f>
        <v>examen</v>
      </c>
      <c r="K12" s="18">
        <v>9.5</v>
      </c>
      <c r="L12" s="28">
        <f t="shared" si="1"/>
        <v>8.4649999999999999</v>
      </c>
      <c r="M12" s="24" t="str">
        <f t="shared" si="2"/>
        <v>aprobado</v>
      </c>
    </row>
    <row r="13" spans="2:13" x14ac:dyDescent="0.25">
      <c r="B13" s="23" t="s">
        <v>56</v>
      </c>
      <c r="C13" s="16" t="s">
        <v>40</v>
      </c>
      <c r="D13" s="17">
        <v>6.6</v>
      </c>
      <c r="E13" s="17">
        <v>5.5</v>
      </c>
      <c r="F13" s="17">
        <v>8</v>
      </c>
      <c r="G13" s="17">
        <v>10</v>
      </c>
      <c r="H13" s="17">
        <v>8</v>
      </c>
      <c r="I13" s="17">
        <f>AVERAGE(D13+E13+F13+G13)/4</f>
        <v>7.5250000000000004</v>
      </c>
      <c r="J13" s="19" t="str">
        <f t="shared" ref="J13:J25" si="3">IF(I13&gt;=8,"eximido","examen")</f>
        <v>examen</v>
      </c>
      <c r="K13" s="18">
        <v>8.5</v>
      </c>
      <c r="L13" s="28">
        <f t="shared" si="1"/>
        <v>7.915</v>
      </c>
      <c r="M13" s="24" t="str">
        <f t="shared" si="2"/>
        <v>aprobado</v>
      </c>
    </row>
    <row r="14" spans="2:13" x14ac:dyDescent="0.25">
      <c r="B14" s="23" t="s">
        <v>20</v>
      </c>
      <c r="C14" s="16" t="s">
        <v>21</v>
      </c>
      <c r="D14" s="17">
        <v>8</v>
      </c>
      <c r="E14" s="17">
        <v>5.6</v>
      </c>
      <c r="F14" s="17">
        <v>9.6999999999999993</v>
      </c>
      <c r="G14" s="17">
        <v>6.8</v>
      </c>
      <c r="H14" s="17">
        <v>9.6999999999999993</v>
      </c>
      <c r="I14" s="17">
        <f>AVERAGE(D14+E14+F14+G14)/4</f>
        <v>7.5249999999999995</v>
      </c>
      <c r="J14" s="19" t="str">
        <f t="shared" si="3"/>
        <v>examen</v>
      </c>
      <c r="K14" s="18">
        <v>8.4</v>
      </c>
      <c r="L14" s="28">
        <f t="shared" si="1"/>
        <v>7.875</v>
      </c>
      <c r="M14" s="24" t="str">
        <f t="shared" si="2"/>
        <v>aprobado</v>
      </c>
    </row>
    <row r="15" spans="2:13" x14ac:dyDescent="0.25">
      <c r="B15" s="23" t="s">
        <v>52</v>
      </c>
      <c r="C15" s="16" t="s">
        <v>37</v>
      </c>
      <c r="D15" s="17">
        <v>7.5</v>
      </c>
      <c r="E15" s="17">
        <v>6</v>
      </c>
      <c r="F15" s="17">
        <v>10</v>
      </c>
      <c r="G15" s="17">
        <v>5.4</v>
      </c>
      <c r="H15" s="17">
        <v>6</v>
      </c>
      <c r="I15" s="17">
        <f>AVERAGE(D15+E15+F15+G15)/4</f>
        <v>7.2249999999999996</v>
      </c>
      <c r="J15" s="19" t="str">
        <f t="shared" si="3"/>
        <v>examen</v>
      </c>
      <c r="K15" s="18"/>
      <c r="L15" s="28">
        <f t="shared" si="1"/>
        <v>4.335</v>
      </c>
      <c r="M15" s="24" t="str">
        <f t="shared" si="2"/>
        <v>reprobado</v>
      </c>
    </row>
    <row r="16" spans="2:13" x14ac:dyDescent="0.25">
      <c r="B16" s="23" t="s">
        <v>51</v>
      </c>
      <c r="C16" s="16" t="s">
        <v>36</v>
      </c>
      <c r="D16" s="17">
        <v>7.8</v>
      </c>
      <c r="E16" s="17">
        <v>5.8</v>
      </c>
      <c r="F16" s="17">
        <v>5.4</v>
      </c>
      <c r="G16" s="17">
        <v>9.5</v>
      </c>
      <c r="H16" s="17">
        <v>5.4</v>
      </c>
      <c r="I16" s="17">
        <f>AVERAGE(D16+E16+F16+G16)/4</f>
        <v>7.125</v>
      </c>
      <c r="J16" s="19" t="str">
        <f t="shared" si="3"/>
        <v>examen</v>
      </c>
      <c r="K16" s="28">
        <v>7.9</v>
      </c>
      <c r="L16" s="28">
        <f t="shared" si="1"/>
        <v>7.4349999999999996</v>
      </c>
      <c r="M16" s="24" t="str">
        <f t="shared" si="2"/>
        <v>aprobado</v>
      </c>
    </row>
    <row r="17" spans="2:13" x14ac:dyDescent="0.25">
      <c r="B17" s="23" t="s">
        <v>14</v>
      </c>
      <c r="C17" s="16" t="s">
        <v>15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7">
        <f>AVERAGE(D17+E17+F17+G17)/4</f>
        <v>6.5</v>
      </c>
      <c r="J17" s="19" t="str">
        <f t="shared" si="3"/>
        <v>examen</v>
      </c>
      <c r="K17" s="18">
        <v>8.9</v>
      </c>
      <c r="L17" s="28">
        <f t="shared" si="1"/>
        <v>7.4600000000000009</v>
      </c>
      <c r="M17" s="24" t="str">
        <f t="shared" si="2"/>
        <v>aprobado</v>
      </c>
    </row>
    <row r="18" spans="2:13" x14ac:dyDescent="0.25">
      <c r="B18" s="23" t="s">
        <v>54</v>
      </c>
      <c r="C18" s="16" t="s">
        <v>39</v>
      </c>
      <c r="D18" s="17">
        <v>7</v>
      </c>
      <c r="E18" s="17">
        <v>3.4</v>
      </c>
      <c r="F18" s="17">
        <v>7.6</v>
      </c>
      <c r="G18" s="17">
        <v>8</v>
      </c>
      <c r="H18" s="17">
        <v>7.6</v>
      </c>
      <c r="I18" s="17">
        <f>AVERAGE(D18+E18+F18+G18)/4</f>
        <v>6.5</v>
      </c>
      <c r="J18" s="19" t="str">
        <f t="shared" si="3"/>
        <v>examen</v>
      </c>
      <c r="K18" s="18">
        <v>4.5</v>
      </c>
      <c r="L18" s="28">
        <f t="shared" si="1"/>
        <v>5.7</v>
      </c>
      <c r="M18" s="24" t="str">
        <f t="shared" si="2"/>
        <v>reprobado</v>
      </c>
    </row>
    <row r="19" spans="2:13" x14ac:dyDescent="0.25">
      <c r="B19" s="23" t="s">
        <v>58</v>
      </c>
      <c r="C19" s="16" t="s">
        <v>42</v>
      </c>
      <c r="D19" s="17">
        <v>5</v>
      </c>
      <c r="E19" s="17">
        <v>5.6</v>
      </c>
      <c r="F19" s="17">
        <v>7.7</v>
      </c>
      <c r="G19" s="17">
        <v>7.5</v>
      </c>
      <c r="H19" s="17">
        <v>7.7</v>
      </c>
      <c r="I19" s="17">
        <f>AVERAGE(D19+E19+F19+G19)/4</f>
        <v>6.45</v>
      </c>
      <c r="J19" s="19" t="str">
        <f t="shared" si="3"/>
        <v>examen</v>
      </c>
      <c r="K19" s="18"/>
      <c r="L19" s="28">
        <f t="shared" si="1"/>
        <v>3.87</v>
      </c>
      <c r="M19" s="24" t="str">
        <f t="shared" si="2"/>
        <v>reprobado</v>
      </c>
    </row>
    <row r="20" spans="2:13" x14ac:dyDescent="0.25">
      <c r="B20" s="23" t="s">
        <v>55</v>
      </c>
      <c r="C20" s="16" t="s">
        <v>15</v>
      </c>
      <c r="D20" s="17">
        <v>6.8</v>
      </c>
      <c r="E20" s="17">
        <v>6</v>
      </c>
      <c r="F20" s="17">
        <v>5.4</v>
      </c>
      <c r="G20" s="17">
        <v>7</v>
      </c>
      <c r="H20" s="17">
        <v>10</v>
      </c>
      <c r="I20" s="17">
        <f>AVERAGE(D20+E20+F20+G20)/4</f>
        <v>6.3000000000000007</v>
      </c>
      <c r="J20" s="19" t="str">
        <f t="shared" si="3"/>
        <v>examen</v>
      </c>
      <c r="K20" s="28">
        <v>4.8</v>
      </c>
      <c r="L20" s="28">
        <f t="shared" si="1"/>
        <v>5.7</v>
      </c>
      <c r="M20" s="24" t="str">
        <f t="shared" si="2"/>
        <v>reprobado</v>
      </c>
    </row>
    <row r="21" spans="2:13" x14ac:dyDescent="0.25">
      <c r="B21" s="23" t="s">
        <v>18</v>
      </c>
      <c r="C21" s="16" t="s">
        <v>19</v>
      </c>
      <c r="D21" s="17">
        <v>8</v>
      </c>
      <c r="E21" s="17">
        <v>7</v>
      </c>
      <c r="F21" s="17">
        <v>5.4</v>
      </c>
      <c r="G21" s="17">
        <v>1.5</v>
      </c>
      <c r="H21" s="17">
        <v>5.5</v>
      </c>
      <c r="I21" s="17">
        <f>AVERAGE(D21+E21+F21+G21)/4</f>
        <v>5.4749999999999996</v>
      </c>
      <c r="J21" s="19" t="str">
        <f t="shared" si="3"/>
        <v>examen</v>
      </c>
      <c r="K21" s="18">
        <v>5.5</v>
      </c>
      <c r="L21" s="28">
        <f t="shared" si="1"/>
        <v>5.4849999999999994</v>
      </c>
      <c r="M21" s="24" t="str">
        <f t="shared" si="2"/>
        <v>reprobado</v>
      </c>
    </row>
    <row r="22" spans="2:13" x14ac:dyDescent="0.25">
      <c r="B22" s="23" t="s">
        <v>22</v>
      </c>
      <c r="C22" s="16" t="s">
        <v>23</v>
      </c>
      <c r="D22" s="17">
        <v>8</v>
      </c>
      <c r="E22" s="17">
        <v>4.5</v>
      </c>
      <c r="F22" s="17">
        <v>2.2999999999999998</v>
      </c>
      <c r="G22" s="17">
        <v>5.3</v>
      </c>
      <c r="H22" s="17">
        <v>2.2999999999999998</v>
      </c>
      <c r="I22" s="17">
        <f>AVERAGE(D22+E22+F22+G22)/4</f>
        <v>5.0250000000000004</v>
      </c>
      <c r="J22" s="19" t="str">
        <f t="shared" si="3"/>
        <v>examen</v>
      </c>
      <c r="K22" s="18">
        <v>9.4</v>
      </c>
      <c r="L22" s="28">
        <f t="shared" si="1"/>
        <v>6.7750000000000004</v>
      </c>
      <c r="M22" s="24" t="str">
        <f t="shared" si="2"/>
        <v>aprobado</v>
      </c>
    </row>
    <row r="23" spans="2:13" x14ac:dyDescent="0.25">
      <c r="B23" s="23" t="s">
        <v>60</v>
      </c>
      <c r="C23" s="16" t="s">
        <v>44</v>
      </c>
      <c r="D23" s="17">
        <v>1.7</v>
      </c>
      <c r="E23" s="17">
        <v>3.4</v>
      </c>
      <c r="F23" s="17">
        <v>5.6</v>
      </c>
      <c r="G23" s="17">
        <v>7</v>
      </c>
      <c r="H23" s="17">
        <v>5.6</v>
      </c>
      <c r="I23" s="17">
        <f>AVERAGE(D23+E23+F23+G23)/4</f>
        <v>4.4249999999999998</v>
      </c>
      <c r="J23" s="19" t="str">
        <f t="shared" si="3"/>
        <v>examen</v>
      </c>
      <c r="K23" s="18"/>
      <c r="L23" s="28">
        <f t="shared" si="1"/>
        <v>2.6549999999999998</v>
      </c>
      <c r="M23" s="24" t="str">
        <f t="shared" si="2"/>
        <v>reprobado</v>
      </c>
    </row>
    <row r="24" spans="2:13" x14ac:dyDescent="0.25">
      <c r="B24" s="23" t="s">
        <v>59</v>
      </c>
      <c r="C24" s="16" t="s">
        <v>43</v>
      </c>
      <c r="D24" s="17">
        <v>3</v>
      </c>
      <c r="E24" s="17">
        <v>1.2</v>
      </c>
      <c r="F24" s="17">
        <v>4.3</v>
      </c>
      <c r="G24" s="17">
        <v>8</v>
      </c>
      <c r="H24" s="17">
        <v>4.3</v>
      </c>
      <c r="I24" s="17">
        <f>AVERAGE(D24+E24+F24+G24)/4</f>
        <v>4.125</v>
      </c>
      <c r="J24" s="19" t="str">
        <f t="shared" si="3"/>
        <v>examen</v>
      </c>
      <c r="K24" s="28">
        <v>4.3</v>
      </c>
      <c r="L24" s="28">
        <f t="shared" si="1"/>
        <v>4.1950000000000003</v>
      </c>
      <c r="M24" s="24" t="str">
        <f t="shared" si="2"/>
        <v>reprobado</v>
      </c>
    </row>
    <row r="25" spans="2:13" ht="16.5" thickBot="1" x14ac:dyDescent="0.3">
      <c r="B25" s="25" t="s">
        <v>61</v>
      </c>
      <c r="C25" s="26" t="s">
        <v>45</v>
      </c>
      <c r="D25" s="27">
        <v>0</v>
      </c>
      <c r="E25" s="27">
        <v>7</v>
      </c>
      <c r="F25" s="27">
        <v>1.2</v>
      </c>
      <c r="G25" s="27">
        <v>3</v>
      </c>
      <c r="H25" s="27">
        <v>1.2</v>
      </c>
      <c r="I25" s="27">
        <f>AVERAGE(D25+E25+F25+G25)/4</f>
        <v>2.8</v>
      </c>
      <c r="J25" s="19" t="str">
        <f t="shared" si="3"/>
        <v>examen</v>
      </c>
      <c r="K25" s="29"/>
      <c r="L25" s="28">
        <f t="shared" si="1"/>
        <v>1.68</v>
      </c>
      <c r="M25" s="24" t="str">
        <f t="shared" si="2"/>
        <v>reprobado</v>
      </c>
    </row>
    <row r="27" spans="2:13" x14ac:dyDescent="0.25">
      <c r="B27" t="s">
        <v>46</v>
      </c>
    </row>
    <row r="28" spans="2:13" x14ac:dyDescent="0.25">
      <c r="B28" t="s">
        <v>47</v>
      </c>
    </row>
    <row r="29" spans="2:13" x14ac:dyDescent="0.25">
      <c r="B29" t="s">
        <v>48</v>
      </c>
    </row>
    <row r="30" spans="2:13" x14ac:dyDescent="0.25">
      <c r="B30" t="s">
        <v>49</v>
      </c>
    </row>
    <row r="31" spans="2:13" x14ac:dyDescent="0.25">
      <c r="B31" t="s">
        <v>62</v>
      </c>
    </row>
    <row r="32" spans="2:13" x14ac:dyDescent="0.25">
      <c r="B32" t="s">
        <v>63</v>
      </c>
    </row>
    <row r="33" spans="2:2" x14ac:dyDescent="0.25">
      <c r="B33" t="s">
        <v>50</v>
      </c>
    </row>
  </sheetData>
  <sortState ref="B6:M25">
    <sortCondition descending="1" ref="I7"/>
  </sortState>
  <conditionalFormatting sqref="D7:I25">
    <cfRule type="cellIs" dxfId="1" priority="2" operator="lessThan">
      <formula>6</formula>
    </cfRule>
  </conditionalFormatting>
  <conditionalFormatting sqref="I7:I25">
    <cfRule type="cellIs" dxfId="0" priority="1" operator="greaterThan">
      <formula>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2025-05-05T14:58:33Z</dcterms:modified>
</cp:coreProperties>
</file>