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3020" windowHeight="104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22"/>
  <c r="J16"/>
  <c r="J7"/>
  <c r="J8"/>
  <c r="J9"/>
  <c r="J10"/>
  <c r="J11"/>
  <c r="J12"/>
  <c r="J13"/>
  <c r="J14"/>
  <c r="J15"/>
  <c r="J6"/>
  <c r="I15"/>
  <c r="I14"/>
  <c r="I13"/>
  <c r="I12"/>
  <c r="I11"/>
  <c r="I10"/>
  <c r="I9"/>
  <c r="I8"/>
  <c r="I7"/>
  <c r="I6"/>
  <c r="H7"/>
  <c r="H8"/>
  <c r="H9"/>
  <c r="H10"/>
  <c r="H11"/>
  <c r="H12"/>
  <c r="H13"/>
  <c r="H14"/>
  <c r="H15"/>
  <c r="H6"/>
  <c r="G15"/>
  <c r="G14"/>
  <c r="G13"/>
  <c r="G12"/>
  <c r="G11"/>
  <c r="G10"/>
  <c r="G9"/>
  <c r="G8"/>
  <c r="G7"/>
  <c r="G6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J12"/>
  <c r="J11"/>
  <c r="J10"/>
  <c r="J9"/>
  <c r="J8"/>
  <c r="J7"/>
  <c r="J6"/>
  <c r="I7"/>
  <c r="I8"/>
  <c r="I9"/>
  <c r="I10"/>
  <c r="I11"/>
  <c r="I12"/>
  <c r="I6"/>
  <c r="H12"/>
  <c r="H11"/>
  <c r="H10"/>
  <c r="H9"/>
  <c r="H8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<sst xmlns="http://schemas.openxmlformats.org/spreadsheetml/2006/main" count="36" uniqueCount="23">
  <si>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</si>
  <si>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</si>
  <si>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</si>
  <si>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</si>
  <si>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</si>
  <si>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</si>
  <si>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</si>
  <si>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</si>
  <si>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</si>
  <si>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</si>
  <si>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</si>
  <si>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</si>
  <si>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</si>
  <si>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</si>
  <si>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</si>
  <si>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</si>
  <si>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</si>
  <si>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Mo</t>
  </si>
  <si>
    <t>Md</t>
  </si>
  <si>
    <t>Me</t>
  </si>
  <si>
    <t>La mayoria de los brigadieres usan 966 minutos al mes</t>
  </si>
  <si>
    <t>En promedio los brigadieres usan 1080 minutos  al mes</t>
  </si>
  <si>
    <t>El 50% de los brigadieres usan a lo mas 1025 minutos al mes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</si>
</sst>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2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9" fontId="0" fillId="4" borderId="19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zoomScale="70" zoomScaleNormal="70" workbookViewId="0">
      <selection activeCell="H18" sqref="H18"/>
    </sheetView>
  </sheetViews>
  <sheetFormatPr baseColWidth="10" defaultRowHeight="14.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" thickBot="1"/>
    <row r="5" spans="2:14" ht="18" thickBot="1">
      <c r="D5" s="23" t="s">
        <v>9</v>
      </c>
      <c r="E5" s="24"/>
      <c r="F5" s="28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15</v>
      </c>
    </row>
    <row r="6" spans="2:14" ht="1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30">
        <f>G6/$H$12</f>
        <v>0.18181818181818182</v>
      </c>
      <c r="J6" s="31">
        <f>I6</f>
        <v>0.18181818181818182</v>
      </c>
      <c r="K6" s="37">
        <f>G6*F6</f>
        <v>6000</v>
      </c>
    </row>
    <row r="7" spans="2:14" ht="1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43">
        <f>H6+G7</f>
        <v>20</v>
      </c>
      <c r="I7" s="30">
        <f t="shared" ref="I7:I12" si="1">G7/$H$12</f>
        <v>0.18181818181818182</v>
      </c>
      <c r="J7" s="32">
        <f>J6+I7</f>
        <v>0.36363636363636365</v>
      </c>
      <c r="K7" s="37">
        <f t="shared" ref="K7:K12" si="2">G7*F7</f>
        <v>8000</v>
      </c>
    </row>
    <row r="8" spans="2:14" ht="15" thickBot="1">
      <c r="D8" s="42">
        <v>900</v>
      </c>
      <c r="E8" s="34">
        <v>1100</v>
      </c>
      <c r="F8" s="35">
        <f t="shared" si="0"/>
        <v>1000</v>
      </c>
      <c r="G8" s="36">
        <v>12</v>
      </c>
      <c r="H8" s="6">
        <f>H7+G8</f>
        <v>32</v>
      </c>
      <c r="I8" s="30">
        <f t="shared" si="1"/>
        <v>0.21818181818181817</v>
      </c>
      <c r="J8" s="44">
        <f>J7+I8</f>
        <v>0.58181818181818179</v>
      </c>
      <c r="K8" s="37">
        <f t="shared" si="2"/>
        <v>12000</v>
      </c>
    </row>
    <row r="9" spans="2:14" ht="1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>H8+G9</f>
        <v>40</v>
      </c>
      <c r="I9" s="30">
        <f t="shared" si="1"/>
        <v>0.14545454545454545</v>
      </c>
      <c r="J9" s="32">
        <f>J8+I9</f>
        <v>0.72727272727272729</v>
      </c>
      <c r="K9" s="37">
        <f t="shared" si="2"/>
        <v>9600</v>
      </c>
    </row>
    <row r="10" spans="2:14" ht="1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>H9+G10</f>
        <v>46</v>
      </c>
      <c r="I10" s="30">
        <f t="shared" si="1"/>
        <v>0.10909090909090909</v>
      </c>
      <c r="J10" s="32">
        <f>J9+I10</f>
        <v>0.83636363636363642</v>
      </c>
      <c r="K10" s="37">
        <f t="shared" si="2"/>
        <v>8400</v>
      </c>
    </row>
    <row r="11" spans="2:14" ht="1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>H10+G11</f>
        <v>50</v>
      </c>
      <c r="I11" s="30">
        <f t="shared" si="1"/>
        <v>7.2727272727272724E-2</v>
      </c>
      <c r="J11" s="32">
        <f>J10+I11</f>
        <v>0.90909090909090917</v>
      </c>
      <c r="K11" s="37">
        <f t="shared" si="2"/>
        <v>6400</v>
      </c>
    </row>
    <row r="12" spans="2:14" ht="1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41">
        <f>H11+G12</f>
        <v>55</v>
      </c>
      <c r="I12" s="30">
        <f t="shared" si="1"/>
        <v>9.0909090909090912E-2</v>
      </c>
      <c r="J12" s="33">
        <f>J11+I12</f>
        <v>1</v>
      </c>
      <c r="K12" s="37">
        <f t="shared" si="2"/>
        <v>9000</v>
      </c>
    </row>
    <row r="13" spans="2:14">
      <c r="K13" s="39">
        <f>SUM(K6:K12)</f>
        <v>59400</v>
      </c>
    </row>
    <row r="14" spans="2:14" ht="18">
      <c r="C14" s="2" t="s">
        <v>4</v>
      </c>
      <c r="D14" s="1"/>
    </row>
    <row r="15" spans="2:14" ht="17.5">
      <c r="C15" s="1" t="s">
        <v>3</v>
      </c>
      <c r="D15" s="1"/>
      <c r="E15" s="1"/>
      <c r="F15" s="1"/>
    </row>
    <row r="16" spans="2:14" ht="17.5">
      <c r="C16" s="1" t="s">
        <v>2</v>
      </c>
      <c r="D16" s="1"/>
      <c r="E16" s="1"/>
      <c r="F16" s="1"/>
      <c r="G16" t="s">
        <v>17</v>
      </c>
      <c r="H16" s="40">
        <f>D8+((G8-G7)/(G8-G7+G8-G9))*(E8-D8)</f>
        <v>966.66666666666663</v>
      </c>
      <c r="J16" s="45" t="s">
        <v>20</v>
      </c>
      <c r="K16" s="45"/>
      <c r="L16" s="45"/>
      <c r="M16" s="45"/>
      <c r="N16" s="45"/>
    </row>
    <row r="17" spans="3:14" ht="17.5">
      <c r="C17" s="1" t="s">
        <v>1</v>
      </c>
      <c r="D17" s="1"/>
      <c r="E17" s="1"/>
      <c r="F17" s="1"/>
      <c r="G17" t="s">
        <v>18</v>
      </c>
      <c r="H17">
        <f>K13/H12</f>
        <v>1080</v>
      </c>
      <c r="J17" s="45" t="s">
        <v>21</v>
      </c>
      <c r="K17" s="45"/>
      <c r="L17" s="45"/>
      <c r="M17" s="45"/>
      <c r="N17" s="45"/>
    </row>
    <row r="18" spans="3:14" ht="17.5">
      <c r="C18" s="1" t="s">
        <v>0</v>
      </c>
      <c r="D18" s="1"/>
      <c r="E18" s="1"/>
      <c r="F18" s="1"/>
      <c r="G18" t="s">
        <v>19</v>
      </c>
      <c r="H18">
        <f>D8+((H12/2)-H7)/G8*(E8-D8)</f>
        <v>1025</v>
      </c>
      <c r="J18" s="45" t="s">
        <v>22</v>
      </c>
      <c r="K18" s="45"/>
      <c r="L18" s="45"/>
      <c r="M18" s="45"/>
      <c r="N18" s="45"/>
    </row>
    <row r="19" spans="3:14" ht="17.5">
      <c r="C19" s="1" t="s">
        <v>11</v>
      </c>
    </row>
  </sheetData>
  <mergeCells count="4">
    <mergeCell ref="D5:E5"/>
    <mergeCell ref="J16:N16"/>
    <mergeCell ref="J17:N17"/>
    <mergeCell ref="J18:N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zoomScale="70" zoomScaleNormal="70" workbookViewId="0">
      <selection activeCell="H24" sqref="H24"/>
    </sheetView>
  </sheetViews>
  <sheetFormatPr baseColWidth="10" defaultRowHeight="14.5"/>
  <sheetData>
    <row r="3" spans="3:10" ht="17.5">
      <c r="C3" s="1" t="s">
        <v>14</v>
      </c>
      <c r="D3" s="1"/>
      <c r="E3" s="1"/>
      <c r="F3" s="1"/>
      <c r="G3" s="1"/>
    </row>
    <row r="4" spans="3:10" ht="15" thickBot="1"/>
    <row r="5" spans="3:10" ht="18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51" t="s">
        <v>5</v>
      </c>
      <c r="J5" s="52" t="s">
        <v>15</v>
      </c>
    </row>
    <row r="6" spans="3:10" ht="15" thickBot="1">
      <c r="C6" s="19">
        <v>1.65</v>
      </c>
      <c r="D6" s="17">
        <v>1.7</v>
      </c>
      <c r="E6" s="46">
        <f>(D6+C6)/2</f>
        <v>1.6749999999999998</v>
      </c>
      <c r="F6" s="11">
        <v>12</v>
      </c>
      <c r="G6" s="10">
        <f>F6</f>
        <v>12</v>
      </c>
      <c r="H6" s="30">
        <f>F6/$F$16</f>
        <v>0.06</v>
      </c>
      <c r="I6" s="31">
        <f>H6</f>
        <v>0.06</v>
      </c>
      <c r="J6" s="37">
        <f>F6*E6</f>
        <v>20.099999999999998</v>
      </c>
    </row>
    <row r="7" spans="3:10" ht="15" thickBot="1">
      <c r="C7" s="19">
        <v>1.7</v>
      </c>
      <c r="D7" s="16">
        <v>1.75</v>
      </c>
      <c r="E7" s="46">
        <f t="shared" ref="E7:E15" si="0">(D7+C7)/2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32">
        <f>I6+H7</f>
        <v>0.18</v>
      </c>
      <c r="J7" s="37">
        <f t="shared" ref="J7:J15" si="2">F7*E7</f>
        <v>41.400000000000006</v>
      </c>
    </row>
    <row r="8" spans="3:10" ht="15" thickBot="1">
      <c r="C8" s="48">
        <f>D7</f>
        <v>1.75</v>
      </c>
      <c r="D8" s="49">
        <f>C8+0.05</f>
        <v>1.8</v>
      </c>
      <c r="E8" s="50">
        <f t="shared" si="0"/>
        <v>1.7749999999999999</v>
      </c>
      <c r="F8" s="36">
        <v>50</v>
      </c>
      <c r="G8" s="6">
        <f>G7+F8</f>
        <v>86</v>
      </c>
      <c r="H8" s="30">
        <f t="shared" si="1"/>
        <v>0.25</v>
      </c>
      <c r="I8" s="32">
        <f>I7+H8</f>
        <v>0.43</v>
      </c>
      <c r="J8" s="37">
        <f t="shared" si="2"/>
        <v>88.75</v>
      </c>
    </row>
    <row r="9" spans="3:10" ht="15" thickBot="1">
      <c r="C9" s="20">
        <f>D8</f>
        <v>1.8</v>
      </c>
      <c r="D9" s="17">
        <f>C9+0.03</f>
        <v>1.83</v>
      </c>
      <c r="E9" s="46">
        <f t="shared" si="0"/>
        <v>1.8149999999999999</v>
      </c>
      <c r="F9" s="7">
        <v>40</v>
      </c>
      <c r="G9" s="6">
        <f>G8+F9</f>
        <v>126</v>
      </c>
      <c r="H9" s="30">
        <f t="shared" si="1"/>
        <v>0.2</v>
      </c>
      <c r="I9" s="32">
        <f>I8+H9</f>
        <v>0.63</v>
      </c>
      <c r="J9" s="37">
        <f t="shared" si="2"/>
        <v>72.599999999999994</v>
      </c>
    </row>
    <row r="10" spans="3:10" ht="15" thickBot="1">
      <c r="C10" s="19">
        <f t="shared" ref="C10:C12" si="3">D9</f>
        <v>1.83</v>
      </c>
      <c r="D10" s="17">
        <f t="shared" ref="D10:D12" si="4">C10+0.03</f>
        <v>1.86</v>
      </c>
      <c r="E10" s="46">
        <f t="shared" si="0"/>
        <v>1.8450000000000002</v>
      </c>
      <c r="F10" s="7">
        <v>24</v>
      </c>
      <c r="G10" s="6">
        <f>G9+F10</f>
        <v>150</v>
      </c>
      <c r="H10" s="30">
        <f t="shared" si="1"/>
        <v>0.12</v>
      </c>
      <c r="I10" s="32">
        <f>I9+H10</f>
        <v>0.75</v>
      </c>
      <c r="J10" s="37">
        <f t="shared" si="2"/>
        <v>44.28</v>
      </c>
    </row>
    <row r="11" spans="3:10" ht="15" thickBot="1">
      <c r="C11" s="19">
        <f t="shared" si="3"/>
        <v>1.86</v>
      </c>
      <c r="D11" s="17">
        <f t="shared" si="4"/>
        <v>1.8900000000000001</v>
      </c>
      <c r="E11" s="46">
        <f t="shared" si="0"/>
        <v>1.875</v>
      </c>
      <c r="F11" s="7">
        <v>20</v>
      </c>
      <c r="G11" s="6">
        <f>G10+F11</f>
        <v>170</v>
      </c>
      <c r="H11" s="30">
        <f t="shared" si="1"/>
        <v>0.1</v>
      </c>
      <c r="I11" s="32">
        <f>I10+H11</f>
        <v>0.85</v>
      </c>
      <c r="J11" s="37">
        <f t="shared" si="2"/>
        <v>37.5</v>
      </c>
    </row>
    <row r="12" spans="3:10" ht="15" thickBot="1">
      <c r="C12" s="19">
        <f t="shared" si="3"/>
        <v>1.8900000000000001</v>
      </c>
      <c r="D12" s="17">
        <f t="shared" si="4"/>
        <v>1.9200000000000002</v>
      </c>
      <c r="E12" s="46">
        <f t="shared" si="0"/>
        <v>1.9050000000000002</v>
      </c>
      <c r="F12" s="7">
        <v>12</v>
      </c>
      <c r="G12" s="47">
        <f>G11+F12</f>
        <v>182</v>
      </c>
      <c r="H12" s="30">
        <f t="shared" si="1"/>
        <v>0.06</v>
      </c>
      <c r="I12" s="53">
        <f>I11+H12</f>
        <v>0.90999999999999992</v>
      </c>
      <c r="J12" s="37">
        <f t="shared" si="2"/>
        <v>22.860000000000003</v>
      </c>
    </row>
    <row r="13" spans="3:10" ht="15" thickBot="1">
      <c r="C13" s="19">
        <f>D12</f>
        <v>1.9200000000000002</v>
      </c>
      <c r="D13" s="17">
        <f>C13+0.03</f>
        <v>1.9500000000000002</v>
      </c>
      <c r="E13" s="46">
        <f t="shared" si="0"/>
        <v>1.9350000000000001</v>
      </c>
      <c r="F13" s="7">
        <v>10</v>
      </c>
      <c r="G13" s="47">
        <f>G12+F13</f>
        <v>192</v>
      </c>
      <c r="H13" s="30">
        <f t="shared" si="1"/>
        <v>0.05</v>
      </c>
      <c r="I13" s="53">
        <f>I12+H13</f>
        <v>0.96</v>
      </c>
      <c r="J13" s="37">
        <f t="shared" si="2"/>
        <v>19.350000000000001</v>
      </c>
    </row>
    <row r="14" spans="3:10" ht="15" thickBot="1">
      <c r="C14" s="19">
        <f>D13</f>
        <v>1.9500000000000002</v>
      </c>
      <c r="D14" s="17">
        <f>C14+0.03</f>
        <v>1.9800000000000002</v>
      </c>
      <c r="E14" s="46">
        <f t="shared" si="0"/>
        <v>1.9650000000000003</v>
      </c>
      <c r="F14" s="7">
        <v>6</v>
      </c>
      <c r="G14" s="47">
        <f>G13+F14</f>
        <v>198</v>
      </c>
      <c r="H14" s="30">
        <f t="shared" si="1"/>
        <v>0.03</v>
      </c>
      <c r="I14" s="53">
        <f>I13+H14</f>
        <v>0.99</v>
      </c>
      <c r="J14" s="37">
        <f t="shared" si="2"/>
        <v>11.790000000000003</v>
      </c>
    </row>
    <row r="15" spans="3:10" ht="15" thickBot="1">
      <c r="C15" s="19">
        <f>D14</f>
        <v>1.9800000000000002</v>
      </c>
      <c r="D15" s="17">
        <f>C15+0.03</f>
        <v>2.0100000000000002</v>
      </c>
      <c r="E15" s="46">
        <f t="shared" si="0"/>
        <v>1.9950000000000001</v>
      </c>
      <c r="F15" s="3">
        <v>2</v>
      </c>
      <c r="G15" s="29">
        <f>G14+F15</f>
        <v>200</v>
      </c>
      <c r="H15" s="30">
        <f t="shared" si="1"/>
        <v>0.01</v>
      </c>
      <c r="I15" s="33">
        <f>I14+H15</f>
        <v>1</v>
      </c>
      <c r="J15" s="37">
        <f t="shared" si="2"/>
        <v>3.99</v>
      </c>
    </row>
    <row r="16" spans="3:10" ht="15" thickBot="1">
      <c r="F16" s="22">
        <f>SUM(F6:F15)</f>
        <v>200</v>
      </c>
      <c r="J16" s="38">
        <f>SUM(J6:J15)</f>
        <v>362.62000000000006</v>
      </c>
    </row>
    <row r="20" spans="3:8" ht="18">
      <c r="C20" s="2" t="s">
        <v>4</v>
      </c>
      <c r="D20" s="1"/>
    </row>
    <row r="21" spans="3:8" ht="17.5">
      <c r="C21" s="1" t="s">
        <v>3</v>
      </c>
      <c r="D21" s="1"/>
      <c r="E21" s="1"/>
      <c r="F21" s="1"/>
    </row>
    <row r="22" spans="3:8" ht="17.5">
      <c r="C22" s="1" t="s">
        <v>2</v>
      </c>
      <c r="D22" s="1"/>
      <c r="E22" s="1"/>
      <c r="F22" s="1"/>
      <c r="G22" t="s">
        <v>17</v>
      </c>
      <c r="H22" s="40">
        <f>C8+((F8-F7)/(F8-F7+F8-F9))*(D8-C8)</f>
        <v>1.7861111111111112</v>
      </c>
    </row>
    <row r="23" spans="3:8" ht="17.5">
      <c r="C23" s="1" t="s">
        <v>1</v>
      </c>
      <c r="D23" s="1"/>
      <c r="E23" s="1"/>
      <c r="F23" s="1"/>
      <c r="G23" t="s">
        <v>18</v>
      </c>
      <c r="H23" s="40">
        <f>J16/G15</f>
        <v>1.8131000000000004</v>
      </c>
    </row>
    <row r="24" spans="3:8" ht="17.5">
      <c r="C24" s="1" t="s">
        <v>0</v>
      </c>
      <c r="D24" s="1"/>
      <c r="E24" s="1"/>
      <c r="F24" s="1"/>
      <c r="G24" t="s">
        <v>19</v>
      </c>
      <c r="H24" s="40">
        <f>C9+((F16/2)-G8)/F9*(D9-C9)</f>
        <v>1.8105</v>
      </c>
    </row>
    <row r="25" spans="3:8" ht="17.5">
      <c r="C25" s="1"/>
    </row>
    <row r="26" spans="3:8" ht="17.5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2023-05-19T14:29:46Z</dcterms:modified>
</cp:coreProperties>
</file>