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/>
  <c r="H10"/>
  <c r="H11"/>
  <c r="H12"/>
  <c r="H13"/>
  <c r="H8"/>
  <c r="G9"/>
  <c r="G10"/>
  <c r="G11"/>
  <c r="G12"/>
  <c r="G13"/>
  <c r="G8"/>
  <c r="F9"/>
  <c r="F10"/>
  <c r="F11"/>
  <c r="F12"/>
  <c r="F13"/>
  <c r="F8"/>
  <c r="E10"/>
  <c r="E11" s="1"/>
  <c r="E12" s="1"/>
  <c r="E13" s="1"/>
  <c r="E9"/>
  <c r="D14"/>
  <c r="H15" i="1" l="1"/>
  <c r="H17"/>
  <c r="H19"/>
  <c r="T10" l="1"/>
  <c r="U10" s="1"/>
  <c r="D10"/>
  <c r="T9"/>
  <c r="U9" s="1"/>
  <c r="D9"/>
  <c r="T8"/>
  <c r="U8" s="1"/>
  <c r="D8"/>
  <c r="O20" l="1"/>
  <c r="O22"/>
  <c r="O24"/>
  <c r="O17"/>
  <c r="O19"/>
  <c r="O21"/>
  <c r="O23"/>
  <c r="O18"/>
  <c r="P18" l="1"/>
  <c r="P19" l="1"/>
  <c r="P20" l="1"/>
  <c r="P21" l="1"/>
  <c r="P22" l="1"/>
  <c r="P23" l="1"/>
  <c r="P24" l="1"/>
  <c r="R17" l="1"/>
  <c r="R24"/>
  <c r="Q19"/>
  <c r="Q20"/>
  <c r="Q17"/>
  <c r="Q22"/>
  <c r="Q23"/>
  <c r="Q24"/>
  <c r="Q18"/>
  <c r="Q21"/>
  <c r="R18"/>
  <c r="R19"/>
  <c r="R20"/>
  <c r="R21"/>
  <c r="R22"/>
  <c r="R23"/>
</calcChain>
</file>

<file path=xl/sharedStrings.xml><?xml version="1.0" encoding="utf-8"?>
<sst xmlns="http://schemas.openxmlformats.org/spreadsheetml/2006/main" count="36" uniqueCount="35">
  <si>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</si>
  <si>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</si>
  <si>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</si>
  <si>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</si>
  <si>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</si>
  <si>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</si>
  <si>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</si>
  <si>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</si>
  <si>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</si>
  <si>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</si>
  <si>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</si>
  <si>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</si>
  <si>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</si>
  <si>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</si>
  <si>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</si>
  <si>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</si>
  <si>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</si>
  <si>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</si>
  <si>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</si>
  <si>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</si>
  <si>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</si>
  <si>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</si>
  <si>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</si>
  <si>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</si>
  <si>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</si>
  <si>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</si>
  <si>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</si>
  <si>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Notas</t>
  </si>
  <si>
    <t>F</t>
  </si>
  <si>
    <t>f</t>
  </si>
  <si>
    <t>f%</t>
  </si>
  <si>
    <t>F%</t>
  </si>
  <si>
    <t xml:space="preserve">La mitad los cursos obtuvieron a lo menos un 8  </t>
  </si>
  <si>
    <t>La mayoria obtuvo un  9</t>
  </si>
  <si>
    <t>El promedio de notas de la ´primera prueba fue un 8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</si>
</sst>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4" xfId="0" applyFont="1" applyFill="1" applyBorder="1" applyAlignment="1">
      <alignment horizontal="center" vertical="center" wrapText="1" readingOrder="1"/>
    </xf>
    <xf numFmtId="0" fontId="8" fillId="2" borderId="4" xfId="0" applyFont="1" applyFill="1" applyBorder="1" applyAlignment="1">
      <alignment horizontal="center" vertical="center" wrapText="1" readingOrder="1"/>
    </xf>
    <xf numFmtId="0" fontId="8" fillId="2" borderId="5" xfId="0" applyFont="1" applyFill="1" applyBorder="1" applyAlignment="1">
      <alignment horizontal="center" vertical="center" wrapText="1" readingOrder="1"/>
    </xf>
    <xf numFmtId="0" fontId="7" fillId="2" borderId="6" xfId="0" applyFont="1" applyFill="1" applyBorder="1" applyAlignment="1">
      <alignment horizontal="center" vertical="center" wrapText="1" readingOrder="1"/>
    </xf>
    <xf numFmtId="0" fontId="8" fillId="2" borderId="6" xfId="0" applyFont="1" applyFill="1" applyBorder="1" applyAlignment="1">
      <alignment horizontal="center" vertical="center" wrapText="1" readingOrder="1"/>
    </xf>
    <xf numFmtId="0" fontId="7" fillId="2" borderId="7" xfId="0" applyFont="1" applyFill="1" applyBorder="1" applyAlignment="1">
      <alignment horizontal="center" vertical="center" wrapText="1" readingOrder="1"/>
    </xf>
    <xf numFmtId="0" fontId="7" fillId="2" borderId="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3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4" fillId="3" borderId="3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9" xfId="0" applyFont="1" applyBorder="1" applyAlignment="1">
      <alignment horizontal="center"/>
    </xf>
    <xf numFmtId="0" fontId="12" fillId="0" borderId="0" xfId="0" applyFont="1"/>
    <xf numFmtId="0" fontId="11" fillId="0" borderId="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2" xfId="0" applyBorder="1"/>
    <xf numFmtId="0" fontId="14" fillId="0" borderId="2" xfId="0" applyFont="1" applyBorder="1"/>
    <xf numFmtId="9" fontId="0" fillId="0" borderId="2" xfId="1" applyFont="1" applyBorder="1"/>
    <xf numFmtId="1" fontId="0" fillId="0" borderId="0" xfId="0" applyNumberFormat="1"/>
    <xf numFmtId="9" fontId="8" fillId="2" borderId="4" xfId="1" applyFont="1" applyFill="1" applyBorder="1" applyAlignment="1">
      <alignment horizontal="center" vertical="center" wrapText="1" readingOrder="1"/>
    </xf>
    <xf numFmtId="9" fontId="8" fillId="2" borderId="5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46"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D8:U10" headerRowCount="0" totalsRowShown="0" headerRowDxfId="24" dataDxfId="25" headerRowBorderDxfId="44" tableBorderDxfId="45">
  <tableColumns count="18">
    <tableColumn id="1" name="Columna1" headerRowDxfId="6" dataDxfId="43"/>
    <tableColumn id="2" name="Columna2" headerRowDxfId="7" dataDxfId="42"/>
    <tableColumn id="3" name="Columna3" headerRowDxfId="8" dataDxfId="41"/>
    <tableColumn id="4" name="Columna4" headerRowDxfId="9" dataDxfId="40"/>
    <tableColumn id="5" name="Columna5" headerRowDxfId="10" dataDxfId="39"/>
    <tableColumn id="6" name="Columna6" headerRowDxfId="11" dataDxfId="38"/>
    <tableColumn id="7" name="Columna7" headerRowDxfId="12" dataDxfId="37"/>
    <tableColumn id="8" name="Columna8" headerRowDxfId="13" dataDxfId="36"/>
    <tableColumn id="9" name="Columna9" headerRowDxfId="14" dataDxfId="35"/>
    <tableColumn id="10" name="Columna10" headerRowDxfId="15" dataDxfId="34"/>
    <tableColumn id="11" name="Columna11" headerRowDxfId="16" dataDxfId="33"/>
    <tableColumn id="12" name="Columna12" headerRowDxfId="17" dataDxfId="32"/>
    <tableColumn id="13" name="Columna13" headerRowDxfId="18" dataDxfId="31"/>
    <tableColumn id="14" name="Columna14" headerRowDxfId="19" dataDxfId="30"/>
    <tableColumn id="15" name="Columna15" headerRowDxfId="20" dataDxfId="29"/>
    <tableColumn id="16" name="Columna16" headerRowDxfId="21" dataDxfId="28"/>
    <tableColumn id="17" name="Columna17" headerRowDxfId="22" dataDxfId="27">
      <calculatedColumnFormula>S8-1</calculatedColumnFormula>
    </tableColumn>
    <tableColumn id="18" name="Columna18" headerRowDxfId="23" dataDxfId="26">
      <calculatedColumnFormula>T8-2</calculatedColumnFormula>
    </tableColumn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2" name="Tabla2" displayName="Tabla2" ref="N16:R24" headerRowCount="0" totalsRowShown="0" headerRowDxfId="0">
  <tableColumns count="5">
    <tableColumn id="1" name="Columna1" dataDxfId="5"/>
    <tableColumn id="2" name="Columna2" dataDxfId="4"/>
    <tableColumn id="3" name="Columna3" dataDxfId="3"/>
    <tableColumn id="4" name="Columna4" dataDxfId="2"/>
    <tableColumn id="5" name="Columna5" dataDxfId="1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4"/>
  <sheetViews>
    <sheetView topLeftCell="B1" zoomScale="96" zoomScaleNormal="96" workbookViewId="0">
      <selection activeCell="H16" sqref="H16"/>
    </sheetView>
  </sheetViews>
  <sheetFormatPr baseColWidth="10" defaultRowHeight="15"/>
  <cols>
    <col min="2" max="2" width="9" customWidth="1"/>
    <col min="4" max="12" width="13.140625" customWidth="1"/>
    <col min="13" max="21" width="14.28515625" customWidth="1"/>
  </cols>
  <sheetData>
    <row r="5" spans="2:21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ht="15.75" thickBot="1">
      <c r="C7" s="2"/>
    </row>
    <row r="8" spans="2:21">
      <c r="C8" s="2"/>
      <c r="D8" s="32">
        <f>4+1</f>
        <v>5</v>
      </c>
      <c r="E8" s="3">
        <v>4</v>
      </c>
      <c r="F8" s="3">
        <v>9</v>
      </c>
      <c r="G8" s="3">
        <v>10</v>
      </c>
      <c r="H8" s="3">
        <v>8</v>
      </c>
      <c r="I8" s="3">
        <v>5</v>
      </c>
      <c r="J8" s="3">
        <v>7</v>
      </c>
      <c r="K8" s="3">
        <v>9</v>
      </c>
      <c r="L8" s="3">
        <v>9</v>
      </c>
      <c r="M8" s="3">
        <v>9</v>
      </c>
      <c r="N8" s="3">
        <v>10</v>
      </c>
      <c r="O8" s="3">
        <v>7</v>
      </c>
      <c r="P8" s="3">
        <v>7</v>
      </c>
      <c r="Q8" s="3">
        <v>7</v>
      </c>
      <c r="R8" s="3">
        <v>6</v>
      </c>
      <c r="S8" s="3">
        <v>8</v>
      </c>
      <c r="T8" s="3">
        <f>S8-1</f>
        <v>7</v>
      </c>
      <c r="U8" s="34">
        <f>T8-2</f>
        <v>5</v>
      </c>
    </row>
    <row r="9" spans="2:21">
      <c r="C9" s="2"/>
      <c r="D9" s="33">
        <f>4+1</f>
        <v>5</v>
      </c>
      <c r="E9" s="4">
        <v>5</v>
      </c>
      <c r="F9" s="4">
        <v>9</v>
      </c>
      <c r="G9" s="4">
        <v>3</v>
      </c>
      <c r="H9" s="4">
        <v>8</v>
      </c>
      <c r="I9" s="4">
        <v>8</v>
      </c>
      <c r="J9" s="4">
        <v>8</v>
      </c>
      <c r="K9" s="4">
        <v>8</v>
      </c>
      <c r="L9" s="4">
        <v>8</v>
      </c>
      <c r="M9" s="4">
        <v>10</v>
      </c>
      <c r="N9" s="4">
        <v>9</v>
      </c>
      <c r="O9" s="4">
        <v>7</v>
      </c>
      <c r="P9" s="4">
        <v>8</v>
      </c>
      <c r="Q9" s="4">
        <v>9</v>
      </c>
      <c r="R9" s="4">
        <v>7</v>
      </c>
      <c r="S9" s="4">
        <v>9</v>
      </c>
      <c r="T9" s="4">
        <f t="shared" ref="T9:T10" si="0">S9-1</f>
        <v>8</v>
      </c>
      <c r="U9" s="35">
        <f t="shared" ref="U9:U10" si="1">T9-2</f>
        <v>6</v>
      </c>
    </row>
    <row r="10" spans="2:21">
      <c r="C10" s="2"/>
      <c r="D10" s="36">
        <f>9+1</f>
        <v>10</v>
      </c>
      <c r="E10" s="37">
        <v>5</v>
      </c>
      <c r="F10" s="37">
        <v>9</v>
      </c>
      <c r="G10" s="37">
        <v>4</v>
      </c>
      <c r="H10" s="37">
        <v>9</v>
      </c>
      <c r="I10" s="37">
        <v>8</v>
      </c>
      <c r="J10" s="37">
        <v>10</v>
      </c>
      <c r="K10" s="37">
        <v>7</v>
      </c>
      <c r="L10" s="37">
        <v>7</v>
      </c>
      <c r="M10" s="37">
        <v>7</v>
      </c>
      <c r="N10" s="37">
        <v>8</v>
      </c>
      <c r="O10" s="37">
        <v>8</v>
      </c>
      <c r="P10" s="37">
        <v>9</v>
      </c>
      <c r="Q10" s="37">
        <v>9</v>
      </c>
      <c r="R10" s="37">
        <v>8</v>
      </c>
      <c r="S10" s="37">
        <v>10</v>
      </c>
      <c r="T10" s="37">
        <f t="shared" si="0"/>
        <v>9</v>
      </c>
      <c r="U10" s="38">
        <f t="shared" si="1"/>
        <v>7</v>
      </c>
    </row>
    <row r="13" spans="2:21" ht="18">
      <c r="C13" s="5" t="s">
        <v>0</v>
      </c>
    </row>
    <row r="14" spans="2:21" ht="15.75">
      <c r="B14" s="21">
        <v>1</v>
      </c>
      <c r="C14" s="29" t="s">
        <v>19</v>
      </c>
      <c r="D14" s="29"/>
      <c r="E14" s="29"/>
      <c r="F14" s="29"/>
      <c r="G14" s="29"/>
      <c r="H14" s="29"/>
      <c r="I14" s="29"/>
      <c r="J14" s="29"/>
      <c r="K14" s="29"/>
    </row>
    <row r="15" spans="2:21" ht="15.75">
      <c r="B15" s="21">
        <v>2</v>
      </c>
      <c r="C15" s="29" t="s">
        <v>14</v>
      </c>
      <c r="D15" s="29"/>
      <c r="E15" s="29"/>
      <c r="F15" s="29"/>
      <c r="G15" s="25"/>
      <c r="H15" s="42">
        <f>AVERAGE(Tabla1[])</f>
        <v>7.6111111111111107</v>
      </c>
    </row>
    <row r="16" spans="2:21" ht="15.75">
      <c r="B16" s="21">
        <v>3</v>
      </c>
      <c r="C16" s="30" t="s">
        <v>13</v>
      </c>
      <c r="D16" s="30"/>
      <c r="E16" s="30"/>
      <c r="F16" s="30"/>
      <c r="G16" s="26"/>
      <c r="H16" t="s">
        <v>34</v>
      </c>
      <c r="N16" s="40" t="s">
        <v>27</v>
      </c>
      <c r="O16" s="40" t="s">
        <v>29</v>
      </c>
      <c r="P16" s="40" t="s">
        <v>28</v>
      </c>
      <c r="Q16" s="40" t="s">
        <v>30</v>
      </c>
      <c r="R16" s="40" t="s">
        <v>31</v>
      </c>
    </row>
    <row r="17" spans="2:18" ht="15.75">
      <c r="B17" s="21">
        <v>4</v>
      </c>
      <c r="C17" s="29" t="s">
        <v>15</v>
      </c>
      <c r="D17" s="29"/>
      <c r="E17" s="29"/>
      <c r="F17" s="29"/>
      <c r="G17" s="29"/>
      <c r="H17">
        <f>MEDIAN(Tabla1[])</f>
        <v>8</v>
      </c>
      <c r="N17" s="39">
        <v>3</v>
      </c>
      <c r="O17" s="39">
        <f>COUNTIF(Tabla1[],Tabla2[[#This Row],[Columna1]])</f>
        <v>1</v>
      </c>
      <c r="P17" s="39">
        <v>1</v>
      </c>
      <c r="Q17" s="41">
        <f>Tabla2[[#This Row],[Columna2]]/$P$24</f>
        <v>1.8518518518518517E-2</v>
      </c>
      <c r="R17" s="41">
        <f>Tabla2[[#This Row],[Columna3]]/$P$24</f>
        <v>1.8518518518518517E-2</v>
      </c>
    </row>
    <row r="18" spans="2:18" ht="15.75">
      <c r="B18" s="21">
        <v>5</v>
      </c>
      <c r="C18" s="29" t="s">
        <v>16</v>
      </c>
      <c r="D18" s="29"/>
      <c r="E18" s="29"/>
      <c r="F18" s="29"/>
      <c r="G18" s="29"/>
      <c r="H18" t="s">
        <v>32</v>
      </c>
      <c r="N18" s="39">
        <v>4</v>
      </c>
      <c r="O18" s="39">
        <f>COUNTIF(Tabla1[],Tabla2[[#This Row],[Columna1]])</f>
        <v>2</v>
      </c>
      <c r="P18" s="39">
        <f>P17+Tabla2[[#This Row],[Columna2]]</f>
        <v>3</v>
      </c>
      <c r="Q18" s="41">
        <f>Tabla2[[#This Row],[Columna2]]/$P$24</f>
        <v>3.7037037037037035E-2</v>
      </c>
      <c r="R18" s="41">
        <f>Tabla2[[#This Row],[Columna3]]/$P$24</f>
        <v>5.5555555555555552E-2</v>
      </c>
    </row>
    <row r="19" spans="2:18" ht="15.75">
      <c r="B19" s="21">
        <v>6</v>
      </c>
      <c r="C19" s="29" t="s">
        <v>17</v>
      </c>
      <c r="D19" s="29"/>
      <c r="E19" s="29"/>
      <c r="F19" s="29"/>
      <c r="G19" s="29"/>
      <c r="H19">
        <f>MODE(Tabla1[])</f>
        <v>9</v>
      </c>
      <c r="N19" s="39">
        <v>5</v>
      </c>
      <c r="O19" s="39">
        <f>COUNTIF(Tabla1[],Tabla2[[#This Row],[Columna1]])</f>
        <v>6</v>
      </c>
      <c r="P19" s="39">
        <f>P18+Tabla2[[#This Row],[Columna2]]</f>
        <v>9</v>
      </c>
      <c r="Q19" s="41">
        <f>Tabla2[[#This Row],[Columna2]]/$P$24</f>
        <v>0.1111111111111111</v>
      </c>
      <c r="R19" s="41">
        <f>Tabla2[[#This Row],[Columna3]]/$P$24</f>
        <v>0.16666666666666666</v>
      </c>
    </row>
    <row r="20" spans="2:18" ht="15.75">
      <c r="B20" s="21">
        <v>7</v>
      </c>
      <c r="C20" s="30" t="s">
        <v>18</v>
      </c>
      <c r="D20" s="30"/>
      <c r="E20" s="30"/>
      <c r="F20" s="30"/>
      <c r="G20" s="30"/>
      <c r="H20" t="s">
        <v>33</v>
      </c>
      <c r="N20" s="39">
        <v>6</v>
      </c>
      <c r="O20" s="39">
        <f>COUNTIF(Tabla1[],Tabla2[[#This Row],[Columna1]])</f>
        <v>2</v>
      </c>
      <c r="P20" s="39">
        <f>P19+Tabla2[[#This Row],[Columna2]]</f>
        <v>11</v>
      </c>
      <c r="Q20" s="41">
        <f>Tabla2[[#This Row],[Columna2]]/$P$24</f>
        <v>3.7037037037037035E-2</v>
      </c>
      <c r="R20" s="41">
        <f>Tabla2[[#This Row],[Columna3]]/$P$24</f>
        <v>0.20370370370370369</v>
      </c>
    </row>
    <row r="21" spans="2:18" ht="15.75">
      <c r="B21" s="27">
        <v>8</v>
      </c>
      <c r="C21" s="31" t="s">
        <v>20</v>
      </c>
      <c r="D21" s="31"/>
      <c r="E21" s="31"/>
      <c r="F21" s="31"/>
      <c r="G21" s="31"/>
      <c r="H21" s="31"/>
      <c r="I21" s="31"/>
      <c r="N21" s="39">
        <v>7</v>
      </c>
      <c r="O21" s="39">
        <f>COUNTIF(Tabla1[],Tabla2[[#This Row],[Columna1]])</f>
        <v>11</v>
      </c>
      <c r="P21" s="39">
        <f>P20+Tabla2[[#This Row],[Columna2]]</f>
        <v>22</v>
      </c>
      <c r="Q21" s="41">
        <f>Tabla2[[#This Row],[Columna2]]/$P$24</f>
        <v>0.20370370370370369</v>
      </c>
      <c r="R21" s="41">
        <f>Tabla2[[#This Row],[Columna3]]/$P$24</f>
        <v>0.40740740740740738</v>
      </c>
    </row>
    <row r="22" spans="2:18" ht="35.1" customHeight="1">
      <c r="C22" s="31"/>
      <c r="D22" s="31"/>
      <c r="E22" s="31"/>
      <c r="F22" s="31"/>
      <c r="G22" s="31"/>
      <c r="H22" s="31"/>
      <c r="I22" s="31"/>
      <c r="N22" s="39">
        <v>8</v>
      </c>
      <c r="O22" s="39">
        <f>COUNTIF(Tabla1[],Tabla2[[#This Row],[Columna1]])</f>
        <v>13</v>
      </c>
      <c r="P22" s="39">
        <f>P21+Tabla2[[#This Row],[Columna2]]</f>
        <v>35</v>
      </c>
      <c r="Q22" s="41">
        <f>Tabla2[[#This Row],[Columna2]]/$P$24</f>
        <v>0.24074074074074073</v>
      </c>
      <c r="R22" s="41">
        <f>Tabla2[[#This Row],[Columna3]]/$P$24</f>
        <v>0.64814814814814814</v>
      </c>
    </row>
    <row r="23" spans="2:18">
      <c r="N23" s="39">
        <v>9</v>
      </c>
      <c r="O23" s="39">
        <f>COUNTIF(Tabla1[],Tabla2[[#This Row],[Columna1]])</f>
        <v>13</v>
      </c>
      <c r="P23" s="39">
        <f>P22+Tabla2[[#This Row],[Columna2]]</f>
        <v>48</v>
      </c>
      <c r="Q23" s="41">
        <f>Tabla2[[#This Row],[Columna2]]/$P$24</f>
        <v>0.24074074074074073</v>
      </c>
      <c r="R23" s="41">
        <f>Tabla2[[#This Row],[Columna3]]/$P$24</f>
        <v>0.88888888888888884</v>
      </c>
    </row>
    <row r="24" spans="2:18">
      <c r="N24" s="39">
        <v>10</v>
      </c>
      <c r="O24" s="39">
        <f>COUNTIF(Tabla1[],Tabla2[[#This Row],[Columna1]])</f>
        <v>6</v>
      </c>
      <c r="P24" s="39">
        <f>P23+Tabla2[[#This Row],[Columna2]]</f>
        <v>54</v>
      </c>
      <c r="Q24" s="41">
        <f>Tabla2[[#This Row],[Columna2]]/$P$24</f>
        <v>0.1111111111111111</v>
      </c>
      <c r="R24" s="41">
        <f>Tabla2[[#This Row],[Columna3]]/$P$24</f>
        <v>1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zoomScale="150" workbookViewId="0">
      <selection activeCell="H8" sqref="H8:H13"/>
    </sheetView>
  </sheetViews>
  <sheetFormatPr baseColWidth="10" defaultRowHeight="15"/>
  <sheetData>
    <row r="4" spans="3:9" ht="15.75">
      <c r="C4" s="6" t="s">
        <v>10</v>
      </c>
      <c r="D4" s="6"/>
      <c r="E4" s="6"/>
      <c r="F4" s="6"/>
      <c r="G4" s="6"/>
      <c r="H4" s="6"/>
      <c r="I4" s="6"/>
    </row>
    <row r="6" spans="3:9" ht="15.75" thickBot="1"/>
    <row r="7" spans="3:9" ht="26.25" thickBot="1">
      <c r="C7" s="22" t="s">
        <v>1</v>
      </c>
      <c r="D7" s="23" t="s">
        <v>2</v>
      </c>
      <c r="E7" s="23" t="s">
        <v>3</v>
      </c>
      <c r="F7" s="24" t="s">
        <v>4</v>
      </c>
      <c r="G7" s="23" t="s">
        <v>5</v>
      </c>
      <c r="H7" s="23" t="s">
        <v>11</v>
      </c>
    </row>
    <row r="8" spans="3:9" ht="18.75" thickBot="1">
      <c r="C8" s="7">
        <v>0</v>
      </c>
      <c r="D8" s="7">
        <v>30</v>
      </c>
      <c r="E8" s="8">
        <v>30</v>
      </c>
      <c r="F8" s="43">
        <f>D8/$D$14</f>
        <v>0.375</v>
      </c>
      <c r="G8" s="44">
        <f>E8/$D$14</f>
        <v>0.375</v>
      </c>
      <c r="H8" s="9">
        <f>C8*D8</f>
        <v>0</v>
      </c>
    </row>
    <row r="9" spans="3:9" ht="18.75" thickBot="1">
      <c r="C9" s="10">
        <v>1</v>
      </c>
      <c r="D9" s="10">
        <v>25</v>
      </c>
      <c r="E9" s="11">
        <f>E8+D9</f>
        <v>55</v>
      </c>
      <c r="F9" s="43">
        <f t="shared" ref="F9:F13" si="0">D9/$D$14</f>
        <v>0.3125</v>
      </c>
      <c r="G9" s="44">
        <f t="shared" ref="G9:G13" si="1">E9/$D$14</f>
        <v>0.6875</v>
      </c>
      <c r="H9" s="9">
        <f t="shared" ref="H9:H13" si="2">C9*D9</f>
        <v>25</v>
      </c>
    </row>
    <row r="10" spans="3:9" ht="18.75" thickBot="1">
      <c r="C10" s="10">
        <v>2</v>
      </c>
      <c r="D10" s="10">
        <v>20</v>
      </c>
      <c r="E10" s="11">
        <f t="shared" ref="E10:E13" si="3">E9+D10</f>
        <v>75</v>
      </c>
      <c r="F10" s="43">
        <f t="shared" si="0"/>
        <v>0.25</v>
      </c>
      <c r="G10" s="44">
        <f t="shared" si="1"/>
        <v>0.9375</v>
      </c>
      <c r="H10" s="9">
        <f t="shared" si="2"/>
        <v>40</v>
      </c>
    </row>
    <row r="11" spans="3:9" ht="18.75" thickBot="1">
      <c r="C11" s="10">
        <v>3</v>
      </c>
      <c r="D11" s="10">
        <v>4</v>
      </c>
      <c r="E11" s="11">
        <f t="shared" si="3"/>
        <v>79</v>
      </c>
      <c r="F11" s="43">
        <f t="shared" si="0"/>
        <v>0.05</v>
      </c>
      <c r="G11" s="44">
        <f t="shared" si="1"/>
        <v>0.98750000000000004</v>
      </c>
      <c r="H11" s="9">
        <f t="shared" si="2"/>
        <v>12</v>
      </c>
    </row>
    <row r="12" spans="3:9" ht="18.75" thickBot="1">
      <c r="C12" s="12">
        <v>4</v>
      </c>
      <c r="D12" s="12">
        <v>1</v>
      </c>
      <c r="E12" s="11">
        <f t="shared" si="3"/>
        <v>80</v>
      </c>
      <c r="F12" s="43">
        <f t="shared" si="0"/>
        <v>1.2500000000000001E-2</v>
      </c>
      <c r="G12" s="44">
        <f t="shared" si="1"/>
        <v>1</v>
      </c>
      <c r="H12" s="9">
        <f t="shared" si="2"/>
        <v>4</v>
      </c>
    </row>
    <row r="13" spans="3:9" ht="18.75" thickBot="1">
      <c r="C13" s="13">
        <v>5</v>
      </c>
      <c r="D13" s="13">
        <v>0</v>
      </c>
      <c r="E13" s="11">
        <f t="shared" si="3"/>
        <v>80</v>
      </c>
      <c r="F13" s="43">
        <f t="shared" si="0"/>
        <v>0</v>
      </c>
      <c r="G13" s="44">
        <f t="shared" si="1"/>
        <v>1</v>
      </c>
      <c r="H13" s="9">
        <f t="shared" si="2"/>
        <v>0</v>
      </c>
      <c r="I13" s="2"/>
    </row>
    <row r="14" spans="3:9" ht="18.75" thickBot="1">
      <c r="C14" s="14" t="s">
        <v>12</v>
      </c>
      <c r="D14" s="15">
        <f>SUM(D8:D13)</f>
        <v>80</v>
      </c>
      <c r="E14" s="16"/>
      <c r="F14" s="16"/>
      <c r="G14" s="16"/>
      <c r="I14" s="2"/>
    </row>
    <row r="15" spans="3:9" ht="18">
      <c r="C15" s="14"/>
      <c r="D15" s="14"/>
      <c r="E15" s="16"/>
      <c r="F15" s="16"/>
      <c r="G15" s="16"/>
      <c r="I15" s="2"/>
    </row>
    <row r="16" spans="3:9">
      <c r="D16" s="17"/>
    </row>
    <row r="17" spans="2:8" ht="18">
      <c r="C17" s="5" t="s">
        <v>0</v>
      </c>
    </row>
    <row r="18" spans="2:8" ht="18">
      <c r="B18" s="28">
        <v>1</v>
      </c>
      <c r="C18" s="19" t="s">
        <v>6</v>
      </c>
      <c r="D18" s="2"/>
      <c r="E18" s="2"/>
      <c r="F18" s="2"/>
      <c r="G18" s="2"/>
      <c r="H18" s="20"/>
    </row>
    <row r="19" spans="2:8" ht="18">
      <c r="B19" s="28"/>
      <c r="C19" s="19"/>
      <c r="D19" s="2"/>
      <c r="E19" s="2"/>
      <c r="F19" s="2"/>
      <c r="G19" s="2"/>
      <c r="H19" s="20"/>
    </row>
    <row r="20" spans="2:8" ht="21">
      <c r="B20" s="28">
        <v>2</v>
      </c>
      <c r="C20" s="18" t="s">
        <v>22</v>
      </c>
    </row>
    <row r="21" spans="2:8" ht="18">
      <c r="B21" s="28">
        <v>3</v>
      </c>
      <c r="C21" s="18" t="s">
        <v>23</v>
      </c>
    </row>
    <row r="22" spans="2:8" ht="21">
      <c r="B22" s="28">
        <v>4</v>
      </c>
      <c r="C22" s="18" t="s">
        <v>24</v>
      </c>
    </row>
    <row r="23" spans="2:8" ht="21">
      <c r="B23" s="28">
        <v>5</v>
      </c>
      <c r="C23" s="18" t="s">
        <v>25</v>
      </c>
    </row>
    <row r="24" spans="2:8" ht="18">
      <c r="B24" s="28"/>
      <c r="C24" s="18"/>
    </row>
    <row r="25" spans="2:8" ht="18">
      <c r="B25" s="28">
        <v>6</v>
      </c>
      <c r="C25" s="18" t="s">
        <v>7</v>
      </c>
    </row>
    <row r="26" spans="2:8" ht="18">
      <c r="B26" s="28"/>
      <c r="C26" s="18"/>
    </row>
    <row r="27" spans="2:8" ht="18">
      <c r="B27" s="28">
        <v>7</v>
      </c>
      <c r="C27" s="18" t="s">
        <v>8</v>
      </c>
    </row>
    <row r="28" spans="2:8" ht="18">
      <c r="B28" s="28"/>
      <c r="C28" s="18"/>
    </row>
    <row r="29" spans="2:8" ht="18">
      <c r="B29" s="28">
        <v>8</v>
      </c>
      <c r="C29" s="18" t="s">
        <v>9</v>
      </c>
    </row>
    <row r="30" spans="2:8" ht="18">
      <c r="B30" s="28"/>
      <c r="C30" s="18"/>
    </row>
    <row r="31" spans="2:8" ht="18">
      <c r="B31" s="28">
        <v>9</v>
      </c>
      <c r="C31" s="18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2025-05-20T14:31:58Z</dcterms:modified>
</cp:coreProperties>
</file>