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MI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2"/>
  <c r="G12"/>
  <c r="G8"/>
  <c r="G9"/>
  <c r="G10"/>
  <c r="G11"/>
  <c r="G7"/>
  <c r="F9"/>
  <c r="F10" s="1"/>
  <c r="F11" s="1"/>
  <c r="F8"/>
  <c r="F7"/>
  <c r="E8"/>
  <c r="E9"/>
  <c r="E10"/>
  <c r="E11"/>
  <c r="E7"/>
  <c r="D8"/>
  <c r="D9" s="1"/>
  <c r="D10" s="1"/>
  <c r="D11" s="1"/>
  <c r="D7"/>
  <c r="H31" i="1"/>
  <c r="H26"/>
  <c r="L21"/>
  <c r="L20"/>
  <c r="D27"/>
  <c r="E26"/>
  <c r="D28"/>
  <c r="H28" s="1"/>
  <c r="D29"/>
  <c r="H29" s="1"/>
  <c r="D30"/>
  <c r="H30" s="1"/>
  <c r="D31"/>
  <c r="D26"/>
  <c r="S17"/>
  <c r="S16"/>
  <c r="H32" l="1"/>
  <c r="I25" s="1"/>
  <c r="D32"/>
  <c r="F26" s="1"/>
  <c r="H27"/>
  <c r="G26"/>
  <c r="F29"/>
  <c r="F28"/>
  <c r="F30"/>
  <c r="E27"/>
  <c r="F31" l="1"/>
  <c r="F27"/>
  <c r="E28"/>
  <c r="G27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<sst xmlns="http://schemas.openxmlformats.org/spreadsheetml/2006/main" count="46" uniqueCount="44">
  <si>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</si>
  <si>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</si>
  <si>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</si>
  <si>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</si>
  <si>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</si>
  <si>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</si>
  <si>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</si>
  <si>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</si>
  <si>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</si>
  <si>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</si>
  <si>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</si>
  <si>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</si>
  <si>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</si>
  <si>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</si>
  <si>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</si>
  <si>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</si>
  <si>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</si>
  <si>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</si>
  <si>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</si>
  <si>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</si>
  <si>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</si>
  <si>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</si>
  <si>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</si>
  <si>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</si>
  <si>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 </t>
  </si>
  <si>
    <t>xi</t>
  </si>
  <si>
    <t>fi</t>
  </si>
  <si>
    <t>Fi</t>
  </si>
  <si>
    <t>hi</t>
  </si>
  <si>
    <t>Hi</t>
  </si>
  <si>
    <t>6 operarios construyen 5 piezas en 12 horas</t>
  </si>
  <si>
    <t>28 operarios contruyen " a lo más" 6 piezas en 12 horas</t>
  </si>
  <si>
    <t>el 13% de los operarios construyen 5 piezas en 12 horas</t>
  </si>
  <si>
    <t>el 58% de los operarios fabrican "a lo más" 6 piezas en 12 horas</t>
  </si>
  <si>
    <t>; el 50% de los operarios fabrican a lo más (a lo menos) 6 piezas en 12 horas</t>
  </si>
  <si>
    <t>la mayoria de los operarios construyen 4 piezas en 12 horas</t>
  </si>
  <si>
    <t>xi*fi</t>
  </si>
  <si>
    <t>5 familias encuestadas tienen 3 hijos</t>
  </si>
  <si>
    <t>42 familias encuestadas tienen "a lo más" 2 hijos</t>
  </si>
  <si>
    <t>28% de las familias encuestadas tienen 1 hijo</t>
  </si>
  <si>
    <t>84% de las familias encuestadas tienen "a lo más" 3 hijos</t>
  </si>
  <si>
    <t>En promedio las familias tienen 2 hijos</t>
  </si>
  <si>
    <t>La moda es 2 hijos por familia</t>
  </si>
  <si>
    <t>El 50% de las familias tienen "a lo más" (a lo menos)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</si>
</sst>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1" applyFont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7" borderId="1" xfId="1" applyFont="1" applyFill="1" applyBorder="1"/>
    <xf numFmtId="9" fontId="0" fillId="8" borderId="1" xfId="1" applyFont="1" applyFill="1" applyBorder="1"/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3" borderId="10" xfId="0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0" fillId="0" borderId="8" xfId="0" applyFill="1" applyBorder="1"/>
    <xf numFmtId="2" fontId="0" fillId="0" borderId="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A13" zoomScale="90" zoomScaleNormal="90" workbookViewId="0">
      <selection activeCell="I25" sqref="I25"/>
    </sheetView>
  </sheetViews>
  <sheetFormatPr baseColWidth="10" defaultRowHeight="15.75"/>
  <cols>
    <col min="4" max="19" width="5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 t="s">
        <v>30</v>
      </c>
      <c r="S16">
        <f>MAX(MILA)</f>
        <v>9</v>
      </c>
    </row>
    <row r="17" spans="2:19" ht="18.75">
      <c r="B17" s="4">
        <v>3</v>
      </c>
      <c r="C17" s="5" t="s">
        <v>7</v>
      </c>
      <c r="D17" s="6"/>
      <c r="E17" s="6"/>
      <c r="F17" s="7" t="s">
        <v>31</v>
      </c>
      <c r="S17">
        <f>MIN(MILA)</f>
        <v>4</v>
      </c>
    </row>
    <row r="18" spans="2:19" ht="21">
      <c r="B18" s="4">
        <v>4</v>
      </c>
      <c r="C18" s="5" t="s">
        <v>8</v>
      </c>
      <c r="D18" s="6"/>
      <c r="E18" s="6"/>
      <c r="F18" s="7" t="s">
        <v>32</v>
      </c>
      <c r="S18" t="s">
        <v>24</v>
      </c>
    </row>
    <row r="19" spans="2:19" ht="21">
      <c r="B19" s="4">
        <v>5</v>
      </c>
      <c r="C19" s="5" t="s">
        <v>9</v>
      </c>
      <c r="D19" s="6"/>
      <c r="E19" s="6"/>
      <c r="F19" s="7" t="s">
        <v>33</v>
      </c>
    </row>
    <row r="20" spans="2:19" ht="18.75">
      <c r="B20" s="4">
        <v>6</v>
      </c>
      <c r="C20" s="6" t="s">
        <v>4</v>
      </c>
      <c r="D20" s="6"/>
      <c r="E20" s="6"/>
      <c r="F20" s="7"/>
      <c r="L20">
        <f>MEDIAN(MILA)</f>
        <v>6</v>
      </c>
      <c r="N20" t="s">
        <v>34</v>
      </c>
    </row>
    <row r="21" spans="2:19" ht="18.75">
      <c r="B21" s="4">
        <v>7</v>
      </c>
      <c r="C21" s="6" t="s">
        <v>5</v>
      </c>
      <c r="D21" s="6"/>
      <c r="E21" s="6"/>
      <c r="F21" s="7"/>
      <c r="L21">
        <f>MODE(MILA)</f>
        <v>4</v>
      </c>
      <c r="N21" t="s">
        <v>35</v>
      </c>
    </row>
    <row r="22" spans="2:19" ht="18.75">
      <c r="B22" s="4">
        <v>8</v>
      </c>
      <c r="C22" s="5" t="s">
        <v>3</v>
      </c>
      <c r="D22" s="7"/>
      <c r="E22" s="7"/>
      <c r="F22" s="7"/>
    </row>
    <row r="23" spans="2:19" ht="18.75">
      <c r="C23" s="7"/>
      <c r="D23" s="7"/>
      <c r="E23" s="7"/>
      <c r="F23" s="7"/>
    </row>
    <row r="25" spans="2:19">
      <c r="C25" s="28" t="s">
        <v>25</v>
      </c>
      <c r="D25" s="28" t="s">
        <v>26</v>
      </c>
      <c r="E25" s="28" t="s">
        <v>27</v>
      </c>
      <c r="F25" s="28" t="s">
        <v>28</v>
      </c>
      <c r="G25" s="28" t="s">
        <v>29</v>
      </c>
      <c r="H25" s="35" t="s">
        <v>36</v>
      </c>
      <c r="I25">
        <f>H32/D32</f>
        <v>6.208333333333333</v>
      </c>
    </row>
    <row r="26" spans="2:19">
      <c r="C26" s="25">
        <v>4</v>
      </c>
      <c r="D26" s="25">
        <f>COUNTIF(MILA,C26)</f>
        <v>12</v>
      </c>
      <c r="E26" s="25">
        <f>D26</f>
        <v>12</v>
      </c>
      <c r="F26" s="30">
        <f>D26/$D$32</f>
        <v>0.25</v>
      </c>
      <c r="G26" s="30">
        <f>E26/$D$32</f>
        <v>0.25</v>
      </c>
      <c r="H26" s="25">
        <f>C26*D26</f>
        <v>48</v>
      </c>
    </row>
    <row r="27" spans="2:19">
      <c r="C27" s="25">
        <v>5</v>
      </c>
      <c r="D27" s="32">
        <f>COUNTIF(MILA,C27)</f>
        <v>6</v>
      </c>
      <c r="E27" s="25">
        <f>E26+D27</f>
        <v>18</v>
      </c>
      <c r="F27" s="33">
        <f t="shared" ref="F27:F31" si="0">D27/$D$32</f>
        <v>0.125</v>
      </c>
      <c r="G27" s="30">
        <f t="shared" ref="G27:G31" si="1">E27/$D$32</f>
        <v>0.375</v>
      </c>
      <c r="H27" s="25">
        <f t="shared" ref="H27:H31" si="2">C27*D27</f>
        <v>30</v>
      </c>
    </row>
    <row r="28" spans="2:19">
      <c r="C28" s="25">
        <v>6</v>
      </c>
      <c r="D28" s="25">
        <f>COUNTIF(MILA,C28)</f>
        <v>10</v>
      </c>
      <c r="E28" s="31">
        <f t="shared" ref="E28:E31" si="3">E27+D28</f>
        <v>28</v>
      </c>
      <c r="F28" s="30">
        <f t="shared" si="0"/>
        <v>0.20833333333333334</v>
      </c>
      <c r="G28" s="34">
        <f t="shared" si="1"/>
        <v>0.58333333333333337</v>
      </c>
      <c r="H28" s="25">
        <f t="shared" si="2"/>
        <v>60</v>
      </c>
    </row>
    <row r="29" spans="2:19">
      <c r="C29" s="25">
        <v>7</v>
      </c>
      <c r="D29" s="25">
        <f>COUNTIF(MILA,C29)</f>
        <v>8</v>
      </c>
      <c r="E29" s="25">
        <f t="shared" si="3"/>
        <v>36</v>
      </c>
      <c r="F29" s="30">
        <f t="shared" si="0"/>
        <v>0.16666666666666666</v>
      </c>
      <c r="G29" s="30">
        <f t="shared" si="1"/>
        <v>0.75</v>
      </c>
      <c r="H29" s="25">
        <f t="shared" si="2"/>
        <v>56</v>
      </c>
    </row>
    <row r="30" spans="2:19">
      <c r="C30" s="25">
        <v>8</v>
      </c>
      <c r="D30" s="25">
        <f>COUNTIF(MILA,C30)</f>
        <v>4</v>
      </c>
      <c r="E30" s="25">
        <f t="shared" si="3"/>
        <v>40</v>
      </c>
      <c r="F30" s="30">
        <f t="shared" si="0"/>
        <v>8.3333333333333329E-2</v>
      </c>
      <c r="G30" s="30">
        <f t="shared" si="1"/>
        <v>0.83333333333333337</v>
      </c>
      <c r="H30" s="25">
        <f t="shared" si="2"/>
        <v>32</v>
      </c>
    </row>
    <row r="31" spans="2:19">
      <c r="C31" s="25">
        <v>9</v>
      </c>
      <c r="D31" s="25">
        <f>COUNTIF(MILA,C31)</f>
        <v>8</v>
      </c>
      <c r="E31" s="26">
        <f t="shared" si="3"/>
        <v>48</v>
      </c>
      <c r="F31" s="30">
        <f t="shared" si="0"/>
        <v>0.16666666666666666</v>
      </c>
      <c r="G31" s="30">
        <f t="shared" si="1"/>
        <v>1</v>
      </c>
      <c r="H31" s="25">
        <f t="shared" si="2"/>
        <v>72</v>
      </c>
    </row>
    <row r="32" spans="2:19">
      <c r="D32" s="27">
        <f>SUM(D26:D31)</f>
        <v>48</v>
      </c>
      <c r="H32" s="36">
        <f>SUM(H26:H31)</f>
        <v>298</v>
      </c>
    </row>
  </sheetData>
  <pageMargins left="0.7" right="0.7" top="0.75" bottom="0.75" header="0.3" footer="0.3"/>
  <pageSetup paperSize="9" orientation="portrait" r:id="rId1"/>
  <ignoredErrors>
    <ignoredError sqref="L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90" zoomScaleNormal="90" workbookViewId="0">
      <selection activeCell="E24" sqref="E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8" t="s">
        <v>22</v>
      </c>
      <c r="G6" s="41" t="s">
        <v>36</v>
      </c>
    </row>
    <row r="7" spans="1:9" ht="18.75" thickBot="1">
      <c r="B7" s="11">
        <v>0</v>
      </c>
      <c r="C7" s="11">
        <v>8</v>
      </c>
      <c r="D7" s="12">
        <f>C7</f>
        <v>8</v>
      </c>
      <c r="E7" s="37">
        <f>C7/$C$12</f>
        <v>0.16</v>
      </c>
      <c r="F7" s="39">
        <f>E7</f>
        <v>0.16</v>
      </c>
      <c r="G7" s="29">
        <f>B7*C7</f>
        <v>0</v>
      </c>
    </row>
    <row r="8" spans="1:9" ht="18.75" thickBot="1">
      <c r="B8" s="13">
        <v>1</v>
      </c>
      <c r="C8" s="13">
        <v>14</v>
      </c>
      <c r="D8" s="14">
        <f>SUM(D7+C8)</f>
        <v>22</v>
      </c>
      <c r="E8" s="37">
        <f t="shared" ref="E8:E11" si="0">C8/$C$12</f>
        <v>0.28000000000000003</v>
      </c>
      <c r="F8" s="40">
        <f>F7+E8</f>
        <v>0.44000000000000006</v>
      </c>
      <c r="G8" s="29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SUM(D8+C9)</f>
        <v>42</v>
      </c>
      <c r="E9" s="37">
        <f t="shared" si="0"/>
        <v>0.4</v>
      </c>
      <c r="F9" s="40">
        <f t="shared" ref="F9:F11" si="3">F8+E9</f>
        <v>0.84000000000000008</v>
      </c>
      <c r="G9" s="29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7">
        <f t="shared" si="0"/>
        <v>0.1</v>
      </c>
      <c r="F10" s="40">
        <f t="shared" si="3"/>
        <v>0.94000000000000006</v>
      </c>
      <c r="G10" s="29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7">
        <f t="shared" si="0"/>
        <v>0.06</v>
      </c>
      <c r="F11" s="40">
        <f t="shared" si="3"/>
        <v>1</v>
      </c>
      <c r="G11" s="29">
        <f t="shared" si="1"/>
        <v>12</v>
      </c>
      <c r="H11" s="1"/>
    </row>
    <row r="12" spans="1:9" ht="18.75" thickBot="1">
      <c r="B12" s="16"/>
      <c r="C12" s="17">
        <v>50</v>
      </c>
      <c r="D12" s="18"/>
      <c r="E12" s="18"/>
      <c r="F12" s="18"/>
      <c r="G12" s="42">
        <f>SUM(G7:G11)</f>
        <v>81</v>
      </c>
      <c r="H12" s="1"/>
    </row>
    <row r="13" spans="1:9" ht="18">
      <c r="B13" s="16"/>
      <c r="C13" s="16"/>
      <c r="D13" s="18"/>
      <c r="E13" s="18"/>
      <c r="F13" s="18"/>
      <c r="G13" s="43">
        <f>G12/C12</f>
        <v>1.62</v>
      </c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37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38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39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40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t="s">
        <v>41</v>
      </c>
    </row>
    <row r="22" spans="1:9" ht="18.75">
      <c r="A22" s="21">
        <v>7</v>
      </c>
      <c r="B22" s="6" t="s">
        <v>20</v>
      </c>
      <c r="E22" t="s">
        <v>42</v>
      </c>
    </row>
    <row r="23" spans="1:9" ht="18.75">
      <c r="A23" s="21">
        <v>8</v>
      </c>
      <c r="B23" s="6" t="s">
        <v>21</v>
      </c>
      <c r="E2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MILA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2023-05-10T15:56:41Z</dcterms:modified>
</cp:coreProperties>
</file>