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2" i="2"/>
  <c r="H43"/>
  <c r="H44"/>
  <c r="H45"/>
  <c r="H46"/>
  <c r="H41"/>
  <c r="G42"/>
  <c r="G43"/>
  <c r="G44"/>
  <c r="G45"/>
  <c r="G46"/>
  <c r="E41"/>
  <c r="G41" s="1"/>
  <c r="D47"/>
  <c r="F42" s="1"/>
  <c r="H19" i="1"/>
  <c r="H17"/>
  <c r="H15"/>
  <c r="E42" i="2" l="1"/>
  <c r="E43" s="1"/>
  <c r="E44" s="1"/>
  <c r="E45" s="1"/>
  <c r="E46" s="1"/>
  <c r="F41"/>
  <c r="F45"/>
  <c r="F43"/>
  <c r="F46"/>
  <c r="F44"/>
  <c r="T9" i="1"/>
  <c r="U9" s="1"/>
  <c r="D9"/>
  <c r="T8"/>
  <c r="U8" s="1"/>
  <c r="D8"/>
  <c r="T7"/>
  <c r="U7" s="1"/>
  <c r="D7"/>
  <c r="X18" l="1"/>
  <c r="X17"/>
  <c r="X19"/>
  <c r="X21"/>
  <c r="X23"/>
  <c r="X9"/>
  <c r="X20"/>
  <c r="X22"/>
  <c r="X16"/>
  <c r="X8"/>
  <c r="X24" l="1"/>
  <c r="AA16" s="1"/>
  <c r="Y17"/>
  <c r="Z21"/>
  <c r="AA17" l="1"/>
  <c r="Y18"/>
  <c r="Z22"/>
  <c r="Z17"/>
  <c r="Z16"/>
  <c r="Z19"/>
  <c r="Z20"/>
  <c r="Z18"/>
  <c r="Z23"/>
  <c r="AA18" l="1"/>
  <c r="Y19"/>
  <c r="Y20" l="1"/>
  <c r="AA19"/>
  <c r="Y21" l="1"/>
  <c r="AA20"/>
  <c r="Y22" l="1"/>
  <c r="AA21"/>
  <c r="Y23" l="1"/>
  <c r="AA23" s="1"/>
  <c r="AA22"/>
</calcChain>
</file>

<file path=xl/sharedStrings.xml><?xml version="1.0" encoding="utf-8"?>
<sst xmlns="http://schemas.openxmlformats.org/spreadsheetml/2006/main" count="48" uniqueCount="42">
  <si>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</si>
  <si>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</si>
  <si>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</si>
  <si>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</si>
  <si>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</si>
  <si>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</si>
  <si>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</si>
  <si>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</si>
  <si>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</si>
  <si>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</si>
  <si>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</si>
  <si>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</si>
  <si>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</si>
  <si>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</si>
  <si>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</si>
  <si>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</si>
  <si>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</si>
  <si>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</si>
  <si>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</si>
  <si>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</si>
  <si>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</si>
  <si>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</si>
  <si>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</si>
  <si>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</si>
  <si>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</si>
  <si>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</si>
  <si>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</si>
  <si>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NUMEROS DE HIJOS</t>
  </si>
  <si>
    <t>fi</t>
  </si>
  <si>
    <t>FI</t>
  </si>
  <si>
    <t>VARIABLE</t>
  </si>
  <si>
    <t>FRECUENCIA ABSOLUTA</t>
  </si>
  <si>
    <t>FRECUENCIA ACUMULADA ABSOLUTA</t>
  </si>
  <si>
    <t>FRECUENCIA RELATIVA</t>
  </si>
  <si>
    <t>FRECUENCIA RELATIVA ACUMULADA</t>
  </si>
  <si>
    <t>hi</t>
  </si>
  <si>
    <t>HI</t>
  </si>
  <si>
    <t>xi</t>
  </si>
  <si>
    <t>∑</t>
  </si>
  <si>
    <t>el promedio de notas es 7,6</t>
  </si>
  <si>
    <t>la mitad de los alumnos tines a lo mas un 8</t>
  </si>
  <si>
    <t>la mayoria de  los alumnos obtuvo un 9 o un 8</t>
  </si>
</sst>
</file>

<file path=xl/styles.xml><?xml version="1.0" encoding="utf-8"?>
<styleSheet xmlns="http://schemas.openxmlformats.org/spreadsheetml/2006/main">
  <numFmts count="1">
    <numFmt numFmtId="172" formatCode="0.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4" borderId="5" xfId="0" applyFont="1" applyFill="1" applyBorder="1"/>
    <xf numFmtId="0" fontId="11" fillId="0" borderId="5" xfId="0" applyFont="1" applyBorder="1" applyAlignment="1">
      <alignment horizontal="center" vertical="center"/>
    </xf>
    <xf numFmtId="9" fontId="11" fillId="0" borderId="5" xfId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172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9" fontId="0" fillId="0" borderId="5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GRAFICO</a:t>
            </a:r>
            <a:r>
              <a:rPr lang="en-US" baseline="0"/>
              <a:t> DE DATOS</a:t>
            </a:r>
          </a:p>
          <a:p>
            <a:pPr>
              <a:defRPr/>
            </a:pPr>
            <a:endParaRPr lang="en-US"/>
          </a:p>
        </c:rich>
      </c:tx>
      <c:layout>
        <c:manualLayout>
          <c:xMode val="edge"/>
          <c:yMode val="edge"/>
          <c:x val="0.31595822397200352"/>
          <c:y val="3.7691401648998819E-2"/>
        </c:manualLayout>
      </c:layout>
    </c:title>
    <c:plotArea>
      <c:layout/>
      <c:barChart>
        <c:barDir val="col"/>
        <c:grouping val="clustered"/>
        <c:ser>
          <c:idx val="1"/>
          <c:order val="0"/>
          <c:cat>
            <c:numRef>
              <c:f>'ACTIVIDAD 1'!$W$16:$W$23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1'!$X$16:$X$23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7290368"/>
        <c:axId val="37291904"/>
      </c:barChart>
      <c:catAx>
        <c:axId val="37290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</a:t>
                </a:r>
              </a:p>
            </c:rich>
          </c:tx>
          <c:layout>
            <c:manualLayout>
              <c:xMode val="edge"/>
              <c:yMode val="edge"/>
              <c:x val="0.39481430446194227"/>
              <c:y val="0.87653691698431691"/>
            </c:manualLayout>
          </c:layout>
        </c:title>
        <c:numFmt formatCode="General" sourceLinked="1"/>
        <c:majorTickMark val="none"/>
        <c:tickLblPos val="nextTo"/>
        <c:crossAx val="37291904"/>
        <c:crosses val="autoZero"/>
        <c:auto val="1"/>
        <c:lblAlgn val="ctr"/>
        <c:lblOffset val="100"/>
      </c:catAx>
      <c:valAx>
        <c:axId val="372919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 DE  NOTAS</a:t>
                </a:r>
              </a:p>
            </c:rich>
          </c:tx>
          <c:layout/>
        </c:title>
        <c:numFmt formatCode="General" sourceLinked="1"/>
        <c:tickLblPos val="nextTo"/>
        <c:crossAx val="372903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323850</xdr:colOff>
      <xdr:row>28</xdr:row>
      <xdr:rowOff>114299</xdr:rowOff>
    </xdr:from>
    <xdr:to>
      <xdr:col>27</xdr:col>
      <xdr:colOff>323850</xdr:colOff>
      <xdr:row>42</xdr:row>
      <xdr:rowOff>142874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C24"/>
  <sheetViews>
    <sheetView topLeftCell="I25" workbookViewId="0">
      <selection activeCell="Z9" sqref="Z9"/>
    </sheetView>
  </sheetViews>
  <sheetFormatPr baseColWidth="10" defaultRowHeight="15"/>
  <cols>
    <col min="4" max="7" width="3.7109375" customWidth="1"/>
    <col min="8" max="8" width="27.28515625" customWidth="1"/>
    <col min="9" max="9" width="16.42578125" customWidth="1"/>
    <col min="10" max="21" width="3.7109375" customWidth="1"/>
  </cols>
  <sheetData>
    <row r="5" spans="2:29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9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X8">
        <f>MAX(DATOS)</f>
        <v>10</v>
      </c>
    </row>
    <row r="9" spans="2:29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X9">
        <f>MIN(DATOS)</f>
        <v>3</v>
      </c>
    </row>
    <row r="10" spans="2:29">
      <c r="C10" s="2"/>
      <c r="T10" s="2"/>
    </row>
    <row r="13" spans="2:29" ht="18">
      <c r="C13" s="12" t="s">
        <v>0</v>
      </c>
    </row>
    <row r="14" spans="2:29" ht="85.5">
      <c r="B14" s="35">
        <v>1</v>
      </c>
      <c r="C14" s="36" t="s">
        <v>1</v>
      </c>
      <c r="D14" s="33"/>
      <c r="E14" s="33"/>
      <c r="F14" s="34"/>
      <c r="W14" s="42" t="s">
        <v>30</v>
      </c>
      <c r="X14" s="42" t="s">
        <v>31</v>
      </c>
      <c r="Y14" s="42" t="s">
        <v>32</v>
      </c>
      <c r="Z14" s="42" t="s">
        <v>33</v>
      </c>
      <c r="AA14" s="42" t="s">
        <v>34</v>
      </c>
      <c r="AB14" s="41"/>
      <c r="AC14" s="41"/>
    </row>
    <row r="15" spans="2:29" ht="15.75">
      <c r="B15" s="35">
        <v>2</v>
      </c>
      <c r="C15" s="36" t="s">
        <v>21</v>
      </c>
      <c r="D15" s="33"/>
      <c r="E15" s="33"/>
      <c r="F15" s="34"/>
      <c r="H15" s="50">
        <f>AVERAGE(DATOS)</f>
        <v>7.6111111111111107</v>
      </c>
      <c r="W15" s="43" t="s">
        <v>37</v>
      </c>
      <c r="X15" s="43" t="s">
        <v>28</v>
      </c>
      <c r="Y15" s="43" t="s">
        <v>29</v>
      </c>
      <c r="Z15" s="43" t="s">
        <v>35</v>
      </c>
      <c r="AA15" s="43" t="s">
        <v>36</v>
      </c>
    </row>
    <row r="16" spans="2:29" ht="23.25" customHeight="1">
      <c r="B16" s="35">
        <v>3</v>
      </c>
      <c r="C16" s="36" t="s">
        <v>20</v>
      </c>
      <c r="D16" s="33"/>
      <c r="E16" s="33"/>
      <c r="F16" s="34"/>
      <c r="H16" s="41" t="s">
        <v>39</v>
      </c>
      <c r="W16" s="44">
        <v>3</v>
      </c>
      <c r="X16" s="44">
        <f>COUNTIF(DATOS,W16)</f>
        <v>1</v>
      </c>
      <c r="Y16" s="44">
        <v>1</v>
      </c>
      <c r="Z16" s="45">
        <f>X16/$X$24</f>
        <v>1.8518518518518517E-2</v>
      </c>
      <c r="AA16" s="45">
        <f>Y16/$X$24</f>
        <v>1.8518518518518517E-2</v>
      </c>
    </row>
    <row r="17" spans="2:27" ht="23.25" customHeight="1">
      <c r="B17" s="35">
        <v>4</v>
      </c>
      <c r="C17" s="36" t="s">
        <v>22</v>
      </c>
      <c r="D17" s="33"/>
      <c r="E17" s="33"/>
      <c r="F17" s="34"/>
      <c r="H17" s="51">
        <f>MEDIAN(DATOS)</f>
        <v>8</v>
      </c>
      <c r="W17" s="44">
        <v>4</v>
      </c>
      <c r="X17" s="44">
        <f>COUNTIF(DATOS,W17)</f>
        <v>2</v>
      </c>
      <c r="Y17" s="44">
        <f>SUM(Y16+X17)</f>
        <v>3</v>
      </c>
      <c r="Z17" s="45">
        <f t="shared" ref="Z17:Z23" si="2">X17/$X$24</f>
        <v>3.7037037037037035E-2</v>
      </c>
      <c r="AA17" s="45">
        <f t="shared" ref="AA17:AA22" si="3">Y17/$X$24</f>
        <v>5.5555555555555552E-2</v>
      </c>
    </row>
    <row r="18" spans="2:27" ht="25.5" customHeight="1">
      <c r="B18" s="35">
        <v>5</v>
      </c>
      <c r="C18" s="36" t="s">
        <v>23</v>
      </c>
      <c r="D18" s="33"/>
      <c r="E18" s="33"/>
      <c r="F18" s="34"/>
      <c r="H18" t="s">
        <v>40</v>
      </c>
      <c r="W18" s="44">
        <v>5</v>
      </c>
      <c r="X18" s="44">
        <f>COUNTIF(DATOS,W18)</f>
        <v>6</v>
      </c>
      <c r="Y18" s="44">
        <f t="shared" ref="Y18:Y23" si="4">SUM(Y17+X18)</f>
        <v>9</v>
      </c>
      <c r="Z18" s="45">
        <f t="shared" si="2"/>
        <v>0.1111111111111111</v>
      </c>
      <c r="AA18" s="45">
        <f t="shared" si="3"/>
        <v>0.16666666666666666</v>
      </c>
    </row>
    <row r="19" spans="2:27" ht="31.5" customHeight="1">
      <c r="B19" s="35">
        <v>6</v>
      </c>
      <c r="C19" s="36" t="s">
        <v>24</v>
      </c>
      <c r="D19" s="33"/>
      <c r="E19" s="33"/>
      <c r="F19" s="34"/>
      <c r="H19" s="49">
        <f>MODE(DATOS)</f>
        <v>9</v>
      </c>
      <c r="I19" s="51">
        <v>8</v>
      </c>
      <c r="W19" s="44">
        <v>6</v>
      </c>
      <c r="X19" s="44">
        <f>COUNTIF(DATOS,W19)</f>
        <v>2</v>
      </c>
      <c r="Y19" s="44">
        <f t="shared" si="4"/>
        <v>11</v>
      </c>
      <c r="Z19" s="45">
        <f t="shared" si="2"/>
        <v>3.7037037037037035E-2</v>
      </c>
      <c r="AA19" s="45">
        <f t="shared" si="3"/>
        <v>0.20370370370370369</v>
      </c>
    </row>
    <row r="20" spans="2:27" ht="28.5" customHeight="1">
      <c r="B20" s="35">
        <v>7</v>
      </c>
      <c r="C20" s="36" t="s">
        <v>25</v>
      </c>
      <c r="D20" s="33"/>
      <c r="E20" s="33"/>
      <c r="F20" s="34"/>
      <c r="H20" t="s">
        <v>41</v>
      </c>
      <c r="W20" s="44">
        <v>7</v>
      </c>
      <c r="X20" s="44">
        <f>COUNTIF(DATOS,W20)</f>
        <v>11</v>
      </c>
      <c r="Y20" s="44">
        <f t="shared" si="4"/>
        <v>22</v>
      </c>
      <c r="Z20" s="45">
        <f t="shared" si="2"/>
        <v>0.20370370370370369</v>
      </c>
      <c r="AA20" s="45">
        <f t="shared" si="3"/>
        <v>0.40740740740740738</v>
      </c>
    </row>
    <row r="21" spans="2:27" ht="29.25" customHeight="1">
      <c r="B21" s="35">
        <v>8</v>
      </c>
      <c r="C21" s="36" t="s">
        <v>2</v>
      </c>
      <c r="D21" s="34"/>
      <c r="E21" s="34"/>
      <c r="F21" s="34"/>
      <c r="W21" s="44">
        <v>8</v>
      </c>
      <c r="X21" s="44">
        <f>COUNTIF(DATOS,W21)</f>
        <v>13</v>
      </c>
      <c r="Y21" s="44">
        <f t="shared" si="4"/>
        <v>35</v>
      </c>
      <c r="Z21" s="45">
        <f t="shared" si="2"/>
        <v>0.24074074074074073</v>
      </c>
      <c r="AA21" s="45">
        <f t="shared" si="3"/>
        <v>0.64814814814814814</v>
      </c>
    </row>
    <row r="22" spans="2:27">
      <c r="W22" s="44">
        <v>9</v>
      </c>
      <c r="X22" s="44">
        <f>COUNTIF(DATOS,W22)</f>
        <v>13</v>
      </c>
      <c r="Y22" s="44">
        <f t="shared" si="4"/>
        <v>48</v>
      </c>
      <c r="Z22" s="45">
        <f t="shared" si="2"/>
        <v>0.24074074074074073</v>
      </c>
      <c r="AA22" s="45">
        <f t="shared" si="3"/>
        <v>0.88888888888888884</v>
      </c>
    </row>
    <row r="23" spans="2:27">
      <c r="W23" s="44">
        <v>10</v>
      </c>
      <c r="X23" s="44">
        <f>COUNTIF(DATOS,W23)</f>
        <v>6</v>
      </c>
      <c r="Y23" s="44">
        <f t="shared" si="4"/>
        <v>54</v>
      </c>
      <c r="Z23" s="45">
        <f t="shared" si="2"/>
        <v>0.1111111111111111</v>
      </c>
      <c r="AA23" s="45">
        <f>Y23/$X$24</f>
        <v>1</v>
      </c>
    </row>
    <row r="24" spans="2:27">
      <c r="W24" s="46" t="s">
        <v>38</v>
      </c>
      <c r="X24" s="47">
        <f>SUM(X16:X23)</f>
        <v>54</v>
      </c>
      <c r="Y24" s="48"/>
      <c r="Z24" s="48"/>
      <c r="AA24" s="4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47"/>
  <sheetViews>
    <sheetView tabSelected="1" topLeftCell="A31" workbookViewId="0">
      <selection activeCell="J43" sqref="J43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  <row r="40" spans="3:8" ht="30">
      <c r="C40" s="40" t="s">
        <v>27</v>
      </c>
      <c r="D40" s="40" t="s">
        <v>28</v>
      </c>
      <c r="E40" s="40" t="s">
        <v>29</v>
      </c>
      <c r="F40" s="40" t="s">
        <v>35</v>
      </c>
      <c r="G40" s="40" t="s">
        <v>36</v>
      </c>
      <c r="H40" s="40" t="s">
        <v>18</v>
      </c>
    </row>
    <row r="41" spans="3:8">
      <c r="C41" s="34">
        <v>0</v>
      </c>
      <c r="D41" s="34">
        <v>30</v>
      </c>
      <c r="E41" s="34">
        <f>SUM(D41)</f>
        <v>30</v>
      </c>
      <c r="F41" s="52">
        <f>D41/$D$47</f>
        <v>0.375</v>
      </c>
      <c r="G41" s="52">
        <f>E41/$D$47</f>
        <v>0.375</v>
      </c>
      <c r="H41" s="34">
        <f>C41*D41</f>
        <v>0</v>
      </c>
    </row>
    <row r="42" spans="3:8">
      <c r="C42" s="34">
        <v>1</v>
      </c>
      <c r="D42" s="34">
        <v>25</v>
      </c>
      <c r="E42" s="34">
        <f>E41+D42</f>
        <v>55</v>
      </c>
      <c r="F42" s="52">
        <f t="shared" ref="F42:F46" si="0">D42/$D$47</f>
        <v>0.3125</v>
      </c>
      <c r="G42" s="52">
        <f t="shared" ref="G42:G46" si="1">E42/$D$47</f>
        <v>0.6875</v>
      </c>
      <c r="H42" s="34">
        <f t="shared" ref="H42:H46" si="2">C42*D42</f>
        <v>25</v>
      </c>
    </row>
    <row r="43" spans="3:8">
      <c r="C43" s="34">
        <v>2</v>
      </c>
      <c r="D43" s="34">
        <v>20</v>
      </c>
      <c r="E43" s="34">
        <f t="shared" ref="E43:E46" si="3">E42+D43</f>
        <v>75</v>
      </c>
      <c r="F43" s="52">
        <f t="shared" si="0"/>
        <v>0.25</v>
      </c>
      <c r="G43" s="52">
        <f t="shared" si="1"/>
        <v>0.9375</v>
      </c>
      <c r="H43" s="34">
        <f t="shared" si="2"/>
        <v>40</v>
      </c>
    </row>
    <row r="44" spans="3:8">
      <c r="C44" s="34">
        <v>3</v>
      </c>
      <c r="D44" s="34">
        <v>4</v>
      </c>
      <c r="E44" s="34">
        <f t="shared" si="3"/>
        <v>79</v>
      </c>
      <c r="F44" s="52">
        <f t="shared" si="0"/>
        <v>0.05</v>
      </c>
      <c r="G44" s="52">
        <f t="shared" si="1"/>
        <v>0.98750000000000004</v>
      </c>
      <c r="H44" s="34">
        <f t="shared" si="2"/>
        <v>12</v>
      </c>
    </row>
    <row r="45" spans="3:8">
      <c r="C45" s="34">
        <v>4</v>
      </c>
      <c r="D45" s="34">
        <v>1</v>
      </c>
      <c r="E45" s="34">
        <f t="shared" si="3"/>
        <v>80</v>
      </c>
      <c r="F45" s="52">
        <f t="shared" si="0"/>
        <v>1.2500000000000001E-2</v>
      </c>
      <c r="G45" s="52">
        <f t="shared" si="1"/>
        <v>1</v>
      </c>
      <c r="H45" s="34">
        <f t="shared" si="2"/>
        <v>4</v>
      </c>
    </row>
    <row r="46" spans="3:8">
      <c r="C46" s="34">
        <v>5</v>
      </c>
      <c r="D46" s="34">
        <v>0</v>
      </c>
      <c r="E46" s="34">
        <f t="shared" si="3"/>
        <v>80</v>
      </c>
      <c r="F46" s="52">
        <f t="shared" si="0"/>
        <v>0</v>
      </c>
      <c r="G46" s="52">
        <f t="shared" si="1"/>
        <v>1</v>
      </c>
      <c r="H46" s="34">
        <f t="shared" si="2"/>
        <v>0</v>
      </c>
    </row>
    <row r="47" spans="3:8">
      <c r="D47">
        <f>SUM(D41:D46)</f>
        <v>80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2022-05-11T13:20:02Z</dcterms:modified>
</cp:coreProperties>
</file>