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9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D18" i="2"/>
  <c r="E18"/>
  <c r="F18"/>
  <c r="C18"/>
  <c r="D17"/>
  <c r="E17"/>
  <c r="F17"/>
  <c r="C17"/>
  <c r="D16"/>
  <c r="E16"/>
  <c r="F16"/>
  <c r="C16"/>
  <c r="C12"/>
  <c r="C15"/>
  <c r="D14"/>
  <c r="E14"/>
  <c r="F14"/>
  <c r="C14"/>
  <c r="D13"/>
  <c r="E13"/>
  <c r="F13"/>
  <c r="C13"/>
  <c r="D12"/>
  <c r="E12"/>
  <c r="F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<sst xmlns="http://schemas.openxmlformats.org/spreadsheetml/2006/main" count="74" uniqueCount="46">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</sst>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0" fillId="4" borderId="0" xfId="0" applyFill="1" applyAlignment="1">
      <alignment horizontal="left"/>
    </xf>
    <xf numFmtId="2" fontId="0" fillId="4" borderId="29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2" fontId="0" fillId="4" borderId="18" xfId="0" applyNumberForma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33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34" xfId="0" applyNumberFormat="1" applyFill="1" applyBorder="1" applyAlignment="1">
      <alignment horizontal="center" vertical="center"/>
    </xf>
    <xf numFmtId="0" fontId="0" fillId="2" borderId="1" xfId="0" applyFill="1" applyBorder="1"/>
    <xf numFmtId="164" fontId="0" fillId="2" borderId="35" xfId="0" applyNumberFormat="1" applyFill="1" applyBorder="1" applyAlignment="1">
      <alignment horizontal="center" vertical="center"/>
    </xf>
    <xf numFmtId="164" fontId="0" fillId="2" borderId="36" xfId="0" applyNumberFormat="1" applyFill="1" applyBorder="1" applyAlignment="1">
      <alignment horizontal="center" vertical="center"/>
    </xf>
    <xf numFmtId="164" fontId="0" fillId="2" borderId="37" xfId="0" applyNumberFormat="1" applyFill="1" applyBorder="1" applyAlignment="1">
      <alignment horizontal="center" vertical="center"/>
    </xf>
    <xf numFmtId="0" fontId="0" fillId="0" borderId="1" xfId="0" applyBorder="1"/>
    <xf numFmtId="0" fontId="1" fillId="4" borderId="1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1" fillId="4" borderId="6" xfId="0" applyFont="1" applyFill="1" applyBorder="1" applyAlignment="1">
      <alignment horizontal="center"/>
    </xf>
    <xf numFmtId="0" fontId="0" fillId="2" borderId="36" xfId="0" applyFill="1" applyBorder="1" applyAlignment="1">
      <alignment horizontal="center" vertical="center"/>
    </xf>
    <xf numFmtId="10" fontId="0" fillId="0" borderId="36" xfId="1" applyNumberFormat="1" applyFont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0" fontId="0" fillId="0" borderId="27" xfId="1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96" zoomScaleNormal="96" workbookViewId="0">
      <selection activeCell="H9" sqref="H9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56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37">
        <f>AVERAGE(C5,D5,E5,F5)</f>
        <v>8.1750000000000007</v>
      </c>
      <c r="I5" t="s">
        <v>15</v>
      </c>
      <c r="J5" t="s">
        <v>25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37">
        <f t="shared" ref="G6:G11" si="0">AVERAGE(C6,D6,E6,F6)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37">
        <f t="shared" si="0"/>
        <v>6.7</v>
      </c>
      <c r="I7" t="s">
        <v>29</v>
      </c>
      <c r="J7" t="s">
        <v>26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37">
        <f t="shared" si="0"/>
        <v>5.8000000000000007</v>
      </c>
      <c r="I9" s="14" t="s">
        <v>19</v>
      </c>
      <c r="J9" t="s">
        <v>21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37">
        <f t="shared" si="0"/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0">
        <f>AVERAGE(C5:C11)</f>
        <v>5.5428571428571427</v>
      </c>
      <c r="D12" s="40">
        <f t="shared" ref="D12:F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26"/>
      <c r="I12" s="15" t="s">
        <v>43</v>
      </c>
      <c r="J12" s="14" t="s">
        <v>38</v>
      </c>
      <c r="K12" s="14"/>
      <c r="L12" s="14"/>
      <c r="M12" s="14"/>
    </row>
    <row r="13" spans="2:13" ht="33" customHeight="1" thickBot="1">
      <c r="B13" s="53" t="s">
        <v>27</v>
      </c>
      <c r="C13" s="38">
        <f>MAX(C5:C12)</f>
        <v>6.7</v>
      </c>
      <c r="D13" s="38">
        <f t="shared" ref="D13:F13" si="2">MAX(D5:D12)</f>
        <v>8</v>
      </c>
      <c r="E13" s="38">
        <f t="shared" si="2"/>
        <v>9</v>
      </c>
      <c r="F13" s="50">
        <f t="shared" si="2"/>
        <v>9</v>
      </c>
      <c r="G13" s="48"/>
    </row>
    <row r="14" spans="2:13" ht="33" customHeight="1" thickBot="1">
      <c r="B14" s="54" t="s">
        <v>28</v>
      </c>
      <c r="C14" s="43">
        <f>MIN(C5:C13)</f>
        <v>4.5</v>
      </c>
      <c r="D14" s="43">
        <f t="shared" ref="D14:F14" si="3">MIN(D5:D13)</f>
        <v>3.2</v>
      </c>
      <c r="E14" s="43">
        <f t="shared" si="3"/>
        <v>5.9</v>
      </c>
      <c r="F14" s="51">
        <f t="shared" si="3"/>
        <v>3.5</v>
      </c>
      <c r="G14" s="48"/>
    </row>
    <row r="15" spans="2:13" ht="33" customHeight="1" thickBot="1">
      <c r="B15" s="27" t="s">
        <v>32</v>
      </c>
      <c r="C15" s="49">
        <f>MIN(C5:F11)</f>
        <v>3.2</v>
      </c>
      <c r="D15" s="45"/>
      <c r="E15" s="45"/>
      <c r="F15" s="45"/>
      <c r="G15" s="47"/>
    </row>
    <row r="16" spans="2:13" ht="33" customHeight="1" thickBot="1">
      <c r="B16" s="27" t="s">
        <v>31</v>
      </c>
      <c r="C16" s="46">
        <f>COUNT(C5:C11)</f>
        <v>7</v>
      </c>
      <c r="D16" s="46">
        <f t="shared" ref="D16:F16" si="4">COUNT(D5:D11)</f>
        <v>7</v>
      </c>
      <c r="E16" s="46">
        <f t="shared" si="4"/>
        <v>7</v>
      </c>
      <c r="F16" s="46">
        <f t="shared" si="4"/>
        <v>7</v>
      </c>
      <c r="G16" s="48"/>
    </row>
    <row r="17" spans="2:7" ht="33" customHeight="1" thickBot="1">
      <c r="B17" s="27" t="s">
        <v>33</v>
      </c>
      <c r="C17" s="57">
        <f>COUNTIF(C5:C11,"&gt;=6,0")</f>
        <v>3</v>
      </c>
      <c r="D17" s="57">
        <f t="shared" ref="D17:F17" si="5">COUNTIF(D5:D11,"&gt;=6,0")</f>
        <v>4</v>
      </c>
      <c r="E17" s="57">
        <f t="shared" si="5"/>
        <v>4</v>
      </c>
      <c r="F17" s="57">
        <f t="shared" si="5"/>
        <v>4</v>
      </c>
      <c r="G17" s="48"/>
    </row>
    <row r="18" spans="2:7" ht="33" customHeight="1" thickBot="1">
      <c r="B18" s="55" t="s">
        <v>34</v>
      </c>
      <c r="C18" s="58">
        <f>C17/C16</f>
        <v>0.42857142857142855</v>
      </c>
      <c r="D18" s="58">
        <f>D17/D16</f>
        <v>0.5714285714285714</v>
      </c>
      <c r="E18" s="58">
        <f t="shared" ref="D18:F18" si="6">E17/E16</f>
        <v>0.5714285714285714</v>
      </c>
      <c r="F18" s="58">
        <f t="shared" si="6"/>
        <v>0.5714285714285714</v>
      </c>
      <c r="G18" s="52"/>
    </row>
  </sheetData>
  <mergeCells count="2">
    <mergeCell ref="B2:E2"/>
    <mergeCell ref="C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I15" sqref="I15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9">
        <v>0.15</v>
      </c>
      <c r="D4" s="20">
        <v>0.25</v>
      </c>
      <c r="E4" s="20">
        <v>0.25</v>
      </c>
      <c r="F4" s="21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25" t="s">
        <v>41</v>
      </c>
      <c r="I5" t="s">
        <v>15</v>
      </c>
      <c r="J5" t="s">
        <v>42</v>
      </c>
    </row>
    <row r="6" spans="2:13" ht="15.75" thickBot="1">
      <c r="B6" s="16" t="s">
        <v>4</v>
      </c>
      <c r="C6" s="11">
        <v>6.7</v>
      </c>
      <c r="D6" s="12">
        <v>8</v>
      </c>
      <c r="E6" s="12">
        <v>9</v>
      </c>
      <c r="F6" s="13">
        <v>9</v>
      </c>
      <c r="G6" s="65">
        <f>C6*0.15+D6*0.25+E6*0.25+F6*0.35</f>
        <v>8.4049999999999994</v>
      </c>
      <c r="I6" t="s">
        <v>16</v>
      </c>
      <c r="J6" t="s">
        <v>18</v>
      </c>
    </row>
    <row r="7" spans="2:13" ht="15.75" thickBot="1">
      <c r="B7" s="17" t="s">
        <v>5</v>
      </c>
      <c r="C7" s="3">
        <v>5</v>
      </c>
      <c r="D7" s="2">
        <v>6.5</v>
      </c>
      <c r="E7" s="2">
        <v>6.5</v>
      </c>
      <c r="F7" s="6">
        <v>8</v>
      </c>
      <c r="G7" s="65">
        <f t="shared" ref="G7:G12" si="0">C7*0.15+D7*0.25+E7*0.25+F7*0.35</f>
        <v>6.8</v>
      </c>
      <c r="I7" t="s">
        <v>29</v>
      </c>
      <c r="J7" t="s">
        <v>26</v>
      </c>
    </row>
    <row r="8" spans="2:13" ht="15.75" thickBot="1">
      <c r="B8" s="17" t="s">
        <v>6</v>
      </c>
      <c r="C8" s="3">
        <v>5.8</v>
      </c>
      <c r="D8" s="2">
        <v>7</v>
      </c>
      <c r="E8" s="2">
        <v>8</v>
      </c>
      <c r="F8" s="6">
        <v>6</v>
      </c>
      <c r="G8" s="65">
        <f t="shared" si="0"/>
        <v>6.72</v>
      </c>
      <c r="I8" t="s">
        <v>30</v>
      </c>
      <c r="J8" t="s">
        <v>17</v>
      </c>
    </row>
    <row r="9" spans="2:13" ht="15.75" thickBot="1">
      <c r="B9" s="17" t="s">
        <v>7</v>
      </c>
      <c r="C9" s="3">
        <v>4.5</v>
      </c>
      <c r="D9" s="2">
        <v>5</v>
      </c>
      <c r="E9" s="2">
        <v>5.9</v>
      </c>
      <c r="F9" s="6">
        <v>4</v>
      </c>
      <c r="G9" s="65">
        <f t="shared" si="0"/>
        <v>4.8</v>
      </c>
      <c r="I9" t="s">
        <v>44</v>
      </c>
      <c r="J9" t="s">
        <v>21</v>
      </c>
    </row>
    <row r="10" spans="2:13" ht="15.75" thickBot="1">
      <c r="B10" s="17" t="s">
        <v>8</v>
      </c>
      <c r="C10" s="3">
        <v>6.3</v>
      </c>
      <c r="D10" s="2">
        <v>6.5</v>
      </c>
      <c r="E10" s="2">
        <v>6.9</v>
      </c>
      <c r="F10" s="6">
        <v>3.5</v>
      </c>
      <c r="G10" s="65">
        <f t="shared" si="0"/>
        <v>5.52</v>
      </c>
      <c r="I10" t="s">
        <v>45</v>
      </c>
      <c r="J10" t="s">
        <v>23</v>
      </c>
    </row>
    <row r="11" spans="2:13" ht="15.75" thickBot="1">
      <c r="B11" s="17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5">
        <f t="shared" si="0"/>
        <v>5.82</v>
      </c>
      <c r="I11" t="s">
        <v>22</v>
      </c>
      <c r="J11" t="s">
        <v>35</v>
      </c>
    </row>
    <row r="12" spans="2:13" ht="15.75" thickBot="1">
      <c r="B12" s="18" t="s">
        <v>10</v>
      </c>
      <c r="C12" s="4">
        <v>6</v>
      </c>
      <c r="D12" s="5">
        <v>5</v>
      </c>
      <c r="E12" s="5">
        <v>5.9</v>
      </c>
      <c r="F12" s="7">
        <v>5.4</v>
      </c>
      <c r="G12" s="65">
        <f t="shared" si="0"/>
        <v>5.5149999999999997</v>
      </c>
      <c r="I12" s="14" t="s">
        <v>43</v>
      </c>
      <c r="J12" s="14" t="s">
        <v>36</v>
      </c>
      <c r="K12" s="14"/>
      <c r="L12" s="14"/>
      <c r="M12" s="14"/>
    </row>
    <row r="13" spans="2:13" ht="30.95" customHeight="1" thickBot="1">
      <c r="B13" s="27" t="s">
        <v>24</v>
      </c>
      <c r="C13" s="40">
        <f>AVERAGE(C6:C12)</f>
        <v>5.5428571428571427</v>
      </c>
      <c r="D13" s="40">
        <f t="shared" ref="D13:F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61"/>
    </row>
    <row r="14" spans="2:13" ht="24" customHeight="1" thickBot="1">
      <c r="B14" s="28" t="s">
        <v>27</v>
      </c>
      <c r="C14" s="38">
        <f>MAX(C6:C12)</f>
        <v>6.7</v>
      </c>
      <c r="D14" s="38">
        <f t="shared" ref="D14:F14" si="2">MAX(D6:D12)</f>
        <v>8</v>
      </c>
      <c r="E14" s="38">
        <f t="shared" si="2"/>
        <v>9</v>
      </c>
      <c r="F14" s="38">
        <f t="shared" si="2"/>
        <v>9</v>
      </c>
      <c r="G14" s="44"/>
    </row>
    <row r="15" spans="2:13" ht="21.95" customHeight="1" thickBot="1">
      <c r="B15" s="28" t="s">
        <v>28</v>
      </c>
      <c r="C15" s="38">
        <f>MIN(C6:C12)</f>
        <v>4.5</v>
      </c>
      <c r="D15" s="38">
        <f t="shared" ref="D15:F15" si="3">MIN(D6:D12)</f>
        <v>3.2</v>
      </c>
      <c r="E15" s="38">
        <f t="shared" si="3"/>
        <v>5.9</v>
      </c>
      <c r="F15" s="38">
        <f t="shared" si="3"/>
        <v>3.5</v>
      </c>
      <c r="G15" s="44"/>
    </row>
    <row r="16" spans="2:13" ht="30.75" thickBot="1">
      <c r="B16" s="29" t="s">
        <v>32</v>
      </c>
      <c r="C16" s="42">
        <f>MIN(C6:F12)</f>
        <v>3.2</v>
      </c>
      <c r="D16" s="59"/>
      <c r="E16" s="59"/>
      <c r="F16" s="59"/>
      <c r="G16" s="60"/>
    </row>
    <row r="17" spans="2:7" ht="15.75" thickBot="1">
      <c r="B17" s="29" t="s">
        <v>31</v>
      </c>
      <c r="C17" s="39">
        <f>COUNT(C6:C12)</f>
        <v>7</v>
      </c>
      <c r="D17" s="39">
        <f t="shared" ref="D17:F17" si="4">COUNT(D6:D12)</f>
        <v>7</v>
      </c>
      <c r="E17" s="39">
        <f t="shared" si="4"/>
        <v>7</v>
      </c>
      <c r="F17" s="39">
        <f t="shared" si="4"/>
        <v>7</v>
      </c>
      <c r="G17" s="41"/>
    </row>
    <row r="18" spans="2:7" ht="30.75" thickBot="1">
      <c r="B18" s="29" t="s">
        <v>39</v>
      </c>
      <c r="C18" s="62">
        <f>COUNTIF(C6:C12,"&lt;6,0")</f>
        <v>4</v>
      </c>
      <c r="D18" s="62">
        <f t="shared" ref="D18:F18" si="5">COUNTIF(D6:D12,"&lt;6,0")</f>
        <v>3</v>
      </c>
      <c r="E18" s="62">
        <f t="shared" si="5"/>
        <v>3</v>
      </c>
      <c r="F18" s="62">
        <f t="shared" si="5"/>
        <v>3</v>
      </c>
      <c r="G18" s="44"/>
    </row>
    <row r="19" spans="2:7" ht="30.75" thickBot="1">
      <c r="B19" s="30" t="s">
        <v>40</v>
      </c>
      <c r="C19" s="63">
        <f>C18/C17</f>
        <v>0.5714285714285714</v>
      </c>
      <c r="D19" s="63">
        <f t="shared" ref="D19:F19" si="6">D18/D17</f>
        <v>0.42857142857142855</v>
      </c>
      <c r="E19" s="63">
        <f t="shared" si="6"/>
        <v>0.42857142857142855</v>
      </c>
      <c r="F19" s="63">
        <f t="shared" si="6"/>
        <v>0.42857142857142855</v>
      </c>
      <c r="G19" s="64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2025-04-04T13:52:19Z</dcterms:modified>
</cp:coreProperties>
</file>