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conini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9"/>
  <c r="H10"/>
  <c r="H11"/>
  <c r="H12"/>
  <c r="H13"/>
  <c r="H8"/>
  <c r="AA14" i="1"/>
  <c r="F8" i="2"/>
  <c r="G9"/>
  <c r="G10"/>
  <c r="G11"/>
  <c r="G12"/>
  <c r="G13"/>
  <c r="G8"/>
  <c r="Z14" i="1"/>
  <c r="F9" i="2"/>
  <c r="F10"/>
  <c r="F11"/>
  <c r="F12"/>
  <c r="F13"/>
  <c r="Y14" i="1"/>
  <c r="E10" i="2"/>
  <c r="E11" s="1"/>
  <c r="E12" s="1"/>
  <c r="E13" s="1"/>
  <c r="E9"/>
  <c r="E8"/>
  <c r="X15" i="1"/>
  <c r="X14"/>
  <c r="W22"/>
  <c r="D14" i="2"/>
  <c r="W14" i="1"/>
  <c r="X8"/>
  <c r="X7"/>
  <c r="W15"/>
  <c r="AA15" s="1"/>
  <c r="W16"/>
  <c r="AA16" s="1"/>
  <c r="W17"/>
  <c r="AA17" s="1"/>
  <c r="W18"/>
  <c r="AA18" s="1"/>
  <c r="W19"/>
  <c r="AA19" s="1"/>
  <c r="W20"/>
  <c r="AA20" s="1"/>
  <c r="W21"/>
  <c r="AA21" s="1"/>
  <c r="AA22" l="1"/>
  <c r="J15" l="1"/>
  <c r="Y16"/>
  <c r="Y18"/>
  <c r="Y20"/>
  <c r="Y15"/>
  <c r="Y17"/>
  <c r="Y19"/>
  <c r="Y21"/>
  <c r="Z15" l="1"/>
  <c r="X16"/>
  <c r="X17" l="1"/>
  <c r="Z16"/>
  <c r="X18" l="1"/>
  <c r="Z17"/>
  <c r="X19" l="1"/>
  <c r="Z18"/>
  <c r="X20" l="1"/>
  <c r="Z19"/>
  <c r="T9"/>
  <c r="U9" s="1"/>
  <c r="D9"/>
  <c r="T8"/>
  <c r="U8" s="1"/>
  <c r="D8"/>
  <c r="T7"/>
  <c r="U7" s="1"/>
  <c r="D7"/>
  <c r="X21" l="1"/>
  <c r="Z21" s="1"/>
  <c r="Z20"/>
</calcChain>
</file>

<file path=xl/sharedStrings.xml><?xml version="1.0" encoding="utf-8"?>
<sst xmlns="http://schemas.openxmlformats.org/spreadsheetml/2006/main" count="41" uniqueCount="40">
  <si>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</si>
  <si>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</si>
  <si>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</si>
  <si>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</si>
  <si>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</si>
  <si>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</si>
  <si>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</si>
  <si>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</si>
  <si>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</si>
  <si>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</si>
  <si>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</si>
  <si>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</si>
  <si>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</si>
  <si>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</si>
  <si>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</si>
  <si>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</si>
  <si>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</si>
  <si>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</si>
  <si>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</si>
  <si>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</si>
  <si>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</si>
  <si>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</si>
  <si>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</si>
  <si>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</si>
  <si>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</si>
  <si>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</si>
  <si>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</si>
  <si>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r>
      <t>x</t>
    </r>
    <r>
      <rPr>
        <vertAlign val="subscript"/>
        <sz val="14"/>
        <color theme="1"/>
        <rFont val="Calibri"/>
        <family val="2"/>
        <scheme val="minor"/>
      </rPr>
      <t>i</t>
    </r>
  </si>
  <si>
    <r>
      <t>f</t>
    </r>
    <r>
      <rPr>
        <vertAlign val="subscript"/>
        <sz val="14"/>
        <color theme="1"/>
        <rFont val="Calibri"/>
        <family val="2"/>
        <scheme val="minor"/>
      </rPr>
      <t>i</t>
    </r>
  </si>
  <si>
    <r>
      <t>h</t>
    </r>
    <r>
      <rPr>
        <vertAlign val="subscript"/>
        <sz val="14"/>
        <color theme="1"/>
        <rFont val="Calibri"/>
        <family val="2"/>
        <scheme val="minor"/>
      </rPr>
      <t>i</t>
    </r>
  </si>
  <si>
    <r>
      <t>x</t>
    </r>
    <r>
      <rPr>
        <vertAlign val="subscript"/>
        <sz val="14"/>
        <color theme="1"/>
        <rFont val="Calibri"/>
        <family val="2"/>
        <scheme val="minor"/>
      </rPr>
      <t>i</t>
    </r>
    <r>
      <rPr>
        <sz val="14"/>
        <color theme="1"/>
        <rFont val="Calibri"/>
        <family val="2"/>
        <scheme val="minor"/>
      </rPr>
      <t>*f</t>
    </r>
    <r>
      <rPr>
        <vertAlign val="subscript"/>
        <sz val="14"/>
        <color theme="1"/>
        <rFont val="Calibri"/>
        <family val="2"/>
        <scheme val="minor"/>
      </rPr>
      <t>i</t>
    </r>
  </si>
  <si>
    <r>
      <t>H</t>
    </r>
    <r>
      <rPr>
        <vertAlign val="subscript"/>
        <sz val="14"/>
        <color theme="1"/>
        <rFont val="Calibri"/>
        <family val="2"/>
        <scheme val="minor"/>
      </rPr>
      <t>i</t>
    </r>
  </si>
  <si>
    <r>
      <t>F</t>
    </r>
    <r>
      <rPr>
        <vertAlign val="subscript"/>
        <sz val="14"/>
        <color theme="1"/>
        <rFont val="Calibri"/>
        <family val="2"/>
        <scheme val="minor"/>
      </rPr>
      <t>i</t>
    </r>
  </si>
  <si>
    <t>MI :</t>
  </si>
  <si>
    <t>MAX :</t>
  </si>
  <si>
    <t>El promedio de las notas de la primera prueba de herramientas tecnologicas fue de 7,6</t>
  </si>
  <si>
    <t>8 y 9</t>
  </si>
  <si>
    <t xml:space="preserve">La mayoria de los alumnos obtuvieron notas 8 o 9 </t>
  </si>
  <si>
    <t>4 familias tienen 3 hijos</t>
  </si>
  <si>
    <t xml:space="preserve">75 familias tienen a lo más 3 hijos 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</si>
</sst>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bscript"/>
      <sz val="14"/>
      <color theme="1"/>
      <name val="Calibri"/>
      <family val="2"/>
      <scheme val="minor"/>
    </font>
    <font>
      <b/>
      <i/>
      <sz val="11"/>
      <color rgb="FFFF339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/>
    </xf>
    <xf numFmtId="0" fontId="16" fillId="0" borderId="0" xfId="0" applyFont="1"/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0" fontId="11" fillId="6" borderId="5" xfId="0" applyFont="1" applyFill="1" applyBorder="1" applyAlignment="1">
      <alignment horizontal="center"/>
    </xf>
    <xf numFmtId="164" fontId="11" fillId="0" borderId="0" xfId="0" applyNumberFormat="1" applyFont="1" applyBorder="1" applyAlignmen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CCCCFF"/>
      <color rgb="FFFFCCFF"/>
      <color rgb="FFFF33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CCCCFF"/>
            </a:solidFill>
          </c:spPr>
          <c:dLbls>
            <c:dLbl>
              <c:idx val="0"/>
              <c:layout/>
              <c:showVal val="1"/>
            </c:dLbl>
            <c:dLbl>
              <c:idx val="1"/>
              <c:layout/>
              <c:showVal val="1"/>
            </c:dLbl>
            <c:dLbl>
              <c:idx val="2"/>
              <c:layout/>
              <c:showVal val="1"/>
            </c:dLbl>
            <c:dLbl>
              <c:idx val="3"/>
              <c:layout/>
              <c:showVal val="1"/>
            </c:dLbl>
            <c:dLbl>
              <c:idx val="4"/>
              <c:layout/>
              <c:showVal val="1"/>
            </c:dLbl>
            <c:dLbl>
              <c:idx val="5"/>
              <c:layout/>
              <c:showVal val="1"/>
            </c:dLbl>
            <c:dLbl>
              <c:idx val="6"/>
              <c:layout/>
              <c:showVal val="1"/>
            </c:dLbl>
            <c:dLbl>
              <c:idx val="7"/>
              <c:layout/>
              <c:showVal val="1"/>
            </c:dLbl>
            <c:delete val="1"/>
          </c:dLbls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45696512"/>
        <c:axId val="64582016"/>
      </c:barChart>
      <c:catAx>
        <c:axId val="45696512"/>
        <c:scaling>
          <c:orientation val="minMax"/>
        </c:scaling>
        <c:axPos val="b"/>
        <c:title>
          <c:layout/>
        </c:title>
        <c:numFmt formatCode="General" sourceLinked="1"/>
        <c:majorTickMark val="none"/>
        <c:tickLblPos val="nextTo"/>
        <c:crossAx val="64582016"/>
        <c:crosses val="autoZero"/>
        <c:auto val="1"/>
        <c:lblAlgn val="ctr"/>
        <c:lblOffset val="100"/>
      </c:catAx>
      <c:valAx>
        <c:axId val="6458201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456965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23</xdr:row>
      <xdr:rowOff>21167</xdr:rowOff>
    </xdr:from>
    <xdr:to>
      <xdr:col>16</xdr:col>
      <xdr:colOff>232831</xdr:colOff>
      <xdr:row>37</xdr:row>
      <xdr:rowOff>95251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2"/>
  <sheetViews>
    <sheetView zoomScale="90" zoomScaleNormal="90" workbookViewId="0">
      <selection activeCell="AA15" sqref="AA15"/>
    </sheetView>
  </sheetViews>
  <sheetFormatPr baseColWidth="10" defaultRowHeight="15"/>
  <cols>
    <col min="2" max="2" width="9" customWidth="1"/>
    <col min="4" max="21" width="3.7109375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8" t="s">
        <v>34</v>
      </c>
      <c r="X7">
        <f>MAX(conini)</f>
        <v>10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8" t="s">
        <v>33</v>
      </c>
      <c r="X8">
        <f>MIN(conini)</f>
        <v>3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3" spans="2:27" ht="20.25">
      <c r="C13" s="12" t="s">
        <v>0</v>
      </c>
      <c r="V13" s="37" t="s">
        <v>27</v>
      </c>
      <c r="W13" s="37" t="s">
        <v>28</v>
      </c>
      <c r="X13" s="37" t="s">
        <v>32</v>
      </c>
      <c r="Y13" s="37" t="s">
        <v>29</v>
      </c>
      <c r="Z13" s="37" t="s">
        <v>31</v>
      </c>
      <c r="AA13" s="37" t="s">
        <v>30</v>
      </c>
    </row>
    <row r="14" spans="2:27" ht="15.75">
      <c r="B14" s="28">
        <v>1</v>
      </c>
      <c r="C14" s="42" t="s">
        <v>19</v>
      </c>
      <c r="D14" s="42"/>
      <c r="E14" s="42"/>
      <c r="F14" s="42"/>
      <c r="G14" s="42"/>
      <c r="H14" s="42"/>
      <c r="I14" s="42"/>
      <c r="J14" s="42"/>
      <c r="K14" s="42"/>
      <c r="V14" s="39">
        <v>3</v>
      </c>
      <c r="W14" s="40">
        <f>COUNTIF(conini,V14)</f>
        <v>1</v>
      </c>
      <c r="X14" s="40">
        <f>W14</f>
        <v>1</v>
      </c>
      <c r="Y14" s="41">
        <f>W14/$W$22</f>
        <v>1.8518518518518517E-2</v>
      </c>
      <c r="Z14" s="41">
        <f>X14/$W$22</f>
        <v>1.8518518518518517E-2</v>
      </c>
      <c r="AA14" s="40">
        <f>W14*V14</f>
        <v>3</v>
      </c>
    </row>
    <row r="15" spans="2:27" ht="15.75">
      <c r="B15" s="28">
        <v>2</v>
      </c>
      <c r="C15" s="34" t="s">
        <v>14</v>
      </c>
      <c r="D15" s="34"/>
      <c r="E15" s="34"/>
      <c r="F15" s="34"/>
      <c r="G15" s="43"/>
      <c r="H15" s="43"/>
      <c r="J15" s="44">
        <f>AVERAGE(AA22/W22)</f>
        <v>7.6111111111111107</v>
      </c>
      <c r="V15" s="39">
        <v>4</v>
      </c>
      <c r="W15" s="40">
        <f>COUNTIF(conini,V15)</f>
        <v>2</v>
      </c>
      <c r="X15" s="40">
        <f>SUM(X14+W15)</f>
        <v>3</v>
      </c>
      <c r="Y15" s="41">
        <f t="shared" ref="Y15:Y21" si="2">W15/$W$22</f>
        <v>3.7037037037037035E-2</v>
      </c>
      <c r="Z15" s="41">
        <f t="shared" ref="Z15:Z21" si="3">X15/$W$22</f>
        <v>5.5555555555555552E-2</v>
      </c>
      <c r="AA15" s="40">
        <f t="shared" ref="AA15:AA21" si="4">W15*V15</f>
        <v>8</v>
      </c>
    </row>
    <row r="16" spans="2:27" ht="15.75">
      <c r="B16" s="28">
        <v>3</v>
      </c>
      <c r="C16" s="35" t="s">
        <v>13</v>
      </c>
      <c r="D16" s="35"/>
      <c r="E16" s="35"/>
      <c r="F16" s="35"/>
      <c r="G16" s="46" t="s">
        <v>35</v>
      </c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7"/>
      <c r="V16" s="39">
        <v>5</v>
      </c>
      <c r="W16" s="40">
        <f>COUNTIF(conini,V16)</f>
        <v>6</v>
      </c>
      <c r="X16" s="40">
        <f t="shared" ref="X16:X21" si="5">SUM(X15+W16)</f>
        <v>9</v>
      </c>
      <c r="Y16" s="41">
        <f t="shared" si="2"/>
        <v>0.1111111111111111</v>
      </c>
      <c r="Z16" s="41">
        <f t="shared" si="3"/>
        <v>0.16666666666666666</v>
      </c>
      <c r="AA16" s="40">
        <f t="shared" si="4"/>
        <v>30</v>
      </c>
    </row>
    <row r="17" spans="2:27" ht="15.75">
      <c r="B17" s="28">
        <v>4</v>
      </c>
      <c r="C17" s="34" t="s">
        <v>15</v>
      </c>
      <c r="D17" s="34"/>
      <c r="E17" s="34"/>
      <c r="F17" s="34"/>
      <c r="G17" s="34"/>
      <c r="H17">
        <v>8</v>
      </c>
      <c r="V17" s="39">
        <v>6</v>
      </c>
      <c r="W17" s="40">
        <f>COUNTIF(conini,V17)</f>
        <v>2</v>
      </c>
      <c r="X17" s="40">
        <f t="shared" si="5"/>
        <v>11</v>
      </c>
      <c r="Y17" s="41">
        <f t="shared" si="2"/>
        <v>3.7037037037037035E-2</v>
      </c>
      <c r="Z17" s="41">
        <f t="shared" si="3"/>
        <v>0.20370370370370369</v>
      </c>
      <c r="AA17" s="40">
        <f t="shared" si="4"/>
        <v>12</v>
      </c>
    </row>
    <row r="18" spans="2:27" ht="15.75">
      <c r="B18" s="28">
        <v>5</v>
      </c>
      <c r="C18" s="34" t="s">
        <v>16</v>
      </c>
      <c r="D18" s="34"/>
      <c r="E18" s="34"/>
      <c r="F18" s="34"/>
      <c r="G18" s="34"/>
      <c r="V18" s="39">
        <v>7</v>
      </c>
      <c r="W18" s="40">
        <f>COUNTIF(conini,V18)</f>
        <v>11</v>
      </c>
      <c r="X18" s="40">
        <f t="shared" si="5"/>
        <v>22</v>
      </c>
      <c r="Y18" s="41">
        <f t="shared" si="2"/>
        <v>0.20370370370370369</v>
      </c>
      <c r="Z18" s="41">
        <f t="shared" si="3"/>
        <v>0.40740740740740738</v>
      </c>
      <c r="AA18" s="40">
        <f t="shared" si="4"/>
        <v>77</v>
      </c>
    </row>
    <row r="19" spans="2:27" ht="15.75">
      <c r="B19" s="28">
        <v>6</v>
      </c>
      <c r="C19" s="34" t="s">
        <v>17</v>
      </c>
      <c r="D19" s="34"/>
      <c r="E19" s="34"/>
      <c r="F19" s="34"/>
      <c r="G19" s="34"/>
      <c r="I19" s="45" t="s">
        <v>36</v>
      </c>
      <c r="J19" s="45"/>
      <c r="V19" s="39">
        <v>8</v>
      </c>
      <c r="W19" s="40">
        <f>COUNTIF(conini,V19)</f>
        <v>13</v>
      </c>
      <c r="X19" s="40">
        <f t="shared" si="5"/>
        <v>35</v>
      </c>
      <c r="Y19" s="41">
        <f t="shared" si="2"/>
        <v>0.24074074074074073</v>
      </c>
      <c r="Z19" s="41">
        <f t="shared" si="3"/>
        <v>0.64814814814814814</v>
      </c>
      <c r="AA19" s="40">
        <f t="shared" si="4"/>
        <v>104</v>
      </c>
    </row>
    <row r="20" spans="2:27" ht="15.75">
      <c r="B20" s="28">
        <v>7</v>
      </c>
      <c r="C20" s="35" t="s">
        <v>18</v>
      </c>
      <c r="D20" s="35"/>
      <c r="E20" s="35"/>
      <c r="F20" s="35"/>
      <c r="G20" s="35"/>
      <c r="H20" s="46" t="s">
        <v>37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V20" s="39">
        <v>9</v>
      </c>
      <c r="W20" s="40">
        <f>COUNTIF(conini,V20)</f>
        <v>13</v>
      </c>
      <c r="X20" s="40">
        <f t="shared" si="5"/>
        <v>48</v>
      </c>
      <c r="Y20" s="41">
        <f t="shared" si="2"/>
        <v>0.24074074074074073</v>
      </c>
      <c r="Z20" s="41">
        <f t="shared" si="3"/>
        <v>0.88888888888888884</v>
      </c>
      <c r="AA20" s="40">
        <f t="shared" si="4"/>
        <v>117</v>
      </c>
    </row>
    <row r="21" spans="2:27" ht="15.75">
      <c r="B21" s="32">
        <v>8</v>
      </c>
      <c r="C21" s="36" t="s">
        <v>20</v>
      </c>
      <c r="D21" s="36"/>
      <c r="E21" s="36"/>
      <c r="F21" s="36"/>
      <c r="G21" s="36"/>
      <c r="H21" s="36"/>
      <c r="I21" s="36"/>
      <c r="V21" s="39">
        <v>10</v>
      </c>
      <c r="W21" s="40">
        <f>COUNTIF(conini,V21)</f>
        <v>6</v>
      </c>
      <c r="X21" s="40">
        <f t="shared" si="5"/>
        <v>54</v>
      </c>
      <c r="Y21" s="41">
        <f t="shared" si="2"/>
        <v>0.1111111111111111</v>
      </c>
      <c r="Z21" s="41">
        <f t="shared" si="3"/>
        <v>1</v>
      </c>
      <c r="AA21" s="40">
        <f t="shared" si="4"/>
        <v>60</v>
      </c>
    </row>
    <row r="22" spans="2:27" ht="35.1" customHeight="1">
      <c r="C22" s="36"/>
      <c r="D22" s="36"/>
      <c r="E22" s="36"/>
      <c r="F22" s="36"/>
      <c r="G22" s="36"/>
      <c r="H22" s="36"/>
      <c r="I22" s="36"/>
      <c r="W22" s="39">
        <f>SUM(W14:W21)</f>
        <v>54</v>
      </c>
      <c r="AA22" s="39">
        <f>SUM(AA14:AA21)</f>
        <v>411</v>
      </c>
    </row>
  </sheetData>
  <mergeCells count="11">
    <mergeCell ref="C20:G20"/>
    <mergeCell ref="C21:I22"/>
    <mergeCell ref="H20:S20"/>
    <mergeCell ref="I19:J19"/>
    <mergeCell ref="G16:U16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22" zoomScale="150" workbookViewId="0">
      <selection activeCell="E22" sqref="E22:H22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8">
        <f>D8/$D$14</f>
        <v>0.375</v>
      </c>
      <c r="G8" s="49">
        <f>E8/$D$14</f>
        <v>0.375</v>
      </c>
      <c r="H8" s="16">
        <f>D8*C8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48">
        <f t="shared" ref="F9:F13" si="0">D9/$D$14</f>
        <v>0.3125</v>
      </c>
      <c r="G9" s="49">
        <f t="shared" ref="G9:G13" si="1">E9/$D$14</f>
        <v>0.6875</v>
      </c>
      <c r="H9" s="16">
        <f t="shared" ref="H9:H13" si="2">D9*C9</f>
        <v>25</v>
      </c>
    </row>
    <row r="10" spans="3:9" ht="18.75" thickBot="1">
      <c r="C10" s="17">
        <v>2</v>
      </c>
      <c r="D10" s="17">
        <v>20</v>
      </c>
      <c r="E10" s="18">
        <f t="shared" ref="E10:E13" si="3">D10+E9</f>
        <v>75</v>
      </c>
      <c r="F10" s="48">
        <f t="shared" si="0"/>
        <v>0.25</v>
      </c>
      <c r="G10" s="49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 t="shared" si="3"/>
        <v>79</v>
      </c>
      <c r="F11" s="48">
        <f t="shared" si="0"/>
        <v>0.05</v>
      </c>
      <c r="G11" s="49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18">
        <f t="shared" si="3"/>
        <v>80</v>
      </c>
      <c r="F12" s="48">
        <f t="shared" si="0"/>
        <v>1.2500000000000001E-2</v>
      </c>
      <c r="G12" s="49">
        <f t="shared" si="1"/>
        <v>1</v>
      </c>
      <c r="H12" s="16">
        <f t="shared" si="2"/>
        <v>4</v>
      </c>
    </row>
    <row r="13" spans="3:9" ht="18.75" thickBot="1">
      <c r="C13" s="20">
        <v>5</v>
      </c>
      <c r="D13" s="20">
        <v>0</v>
      </c>
      <c r="E13" s="18">
        <f t="shared" si="3"/>
        <v>80</v>
      </c>
      <c r="F13" s="48">
        <f t="shared" si="0"/>
        <v>0</v>
      </c>
      <c r="G13" s="49">
        <f t="shared" si="1"/>
        <v>1</v>
      </c>
      <c r="H13" s="16">
        <f t="shared" si="2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50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33">
        <v>1</v>
      </c>
      <c r="C18" s="26" t="s">
        <v>6</v>
      </c>
      <c r="D18" s="2"/>
      <c r="E18" s="2"/>
      <c r="F18" s="2"/>
      <c r="G18" s="2"/>
      <c r="H18" s="27"/>
    </row>
    <row r="19" spans="2:8" ht="18">
      <c r="B19" s="33"/>
      <c r="C19" s="26"/>
      <c r="D19" s="2"/>
      <c r="E19" s="2"/>
      <c r="F19" s="2"/>
      <c r="G19" s="2"/>
      <c r="H19" s="27"/>
    </row>
    <row r="20" spans="2:8" ht="21">
      <c r="B20" s="33">
        <v>2</v>
      </c>
      <c r="C20" s="25" t="s">
        <v>22</v>
      </c>
      <c r="E20" s="45" t="s">
        <v>38</v>
      </c>
      <c r="F20" s="45"/>
      <c r="G20" s="45"/>
      <c r="H20" s="45"/>
    </row>
    <row r="21" spans="2:8" ht="18">
      <c r="B21" s="33">
        <v>3</v>
      </c>
      <c r="C21" s="25" t="s">
        <v>23</v>
      </c>
      <c r="E21" s="45" t="s">
        <v>39</v>
      </c>
      <c r="F21" s="45"/>
      <c r="G21" s="45"/>
      <c r="H21" s="45"/>
    </row>
    <row r="22" spans="2:8" ht="21">
      <c r="B22" s="33">
        <v>4</v>
      </c>
      <c r="C22" s="25" t="s">
        <v>24</v>
      </c>
      <c r="E22" s="45"/>
      <c r="F22" s="45"/>
      <c r="G22" s="45"/>
      <c r="H22" s="45"/>
    </row>
    <row r="23" spans="2:8" ht="21">
      <c r="B23" s="33">
        <v>5</v>
      </c>
      <c r="C23" s="25" t="s">
        <v>25</v>
      </c>
    </row>
    <row r="24" spans="2:8" ht="18">
      <c r="B24" s="33"/>
      <c r="C24" s="25"/>
    </row>
    <row r="25" spans="2:8" ht="18">
      <c r="B25" s="33">
        <v>6</v>
      </c>
      <c r="C25" s="25" t="s">
        <v>7</v>
      </c>
    </row>
    <row r="26" spans="2:8" ht="18">
      <c r="B26" s="33"/>
      <c r="C26" s="25"/>
    </row>
    <row r="27" spans="2:8" ht="18">
      <c r="B27" s="33">
        <v>7</v>
      </c>
      <c r="C27" s="25" t="s">
        <v>8</v>
      </c>
    </row>
    <row r="28" spans="2:8" ht="18">
      <c r="B28" s="33"/>
      <c r="C28" s="25"/>
    </row>
    <row r="29" spans="2:8" ht="18">
      <c r="B29" s="33">
        <v>8</v>
      </c>
      <c r="C29" s="25" t="s">
        <v>9</v>
      </c>
    </row>
    <row r="30" spans="2:8" ht="18">
      <c r="B30" s="33"/>
      <c r="C30" s="25"/>
    </row>
    <row r="31" spans="2:8" ht="18">
      <c r="B31" s="33">
        <v>9</v>
      </c>
      <c r="C31" s="25" t="s">
        <v>26</v>
      </c>
    </row>
  </sheetData>
  <mergeCells count="3">
    <mergeCell ref="E20:H20"/>
    <mergeCell ref="E21:H21"/>
    <mergeCell ref="E22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conini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2025-05-16T15:16:33Z</dcterms:modified>
</cp:coreProperties>
</file>