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jiji">'ACTIVIDAD 2'!$B$7:$C$11</definedName>
    <definedName name="tabla">'ACTIVIDAD 1'!$D$5:$K$10</definedName>
    <definedName name="tablita">'ACTIVIDAD 2'!$B$7:$C$11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/>
  <c r="E8"/>
  <c r="E9"/>
  <c r="E10"/>
  <c r="E11"/>
  <c r="E7"/>
  <c r="F7" s="1"/>
  <c r="F8" s="1"/>
  <c r="F9" s="1"/>
  <c r="F10" s="1"/>
  <c r="F11" s="1"/>
  <c r="D9"/>
  <c r="D10" s="1"/>
  <c r="D11" s="1"/>
  <c r="D8"/>
  <c r="D7"/>
  <c r="G12"/>
  <c r="G8"/>
  <c r="G9"/>
  <c r="G10"/>
  <c r="G11"/>
  <c r="G7"/>
  <c r="C12"/>
  <c r="H22" i="1"/>
  <c r="H21"/>
  <c r="H20"/>
  <c r="P6"/>
  <c r="P7"/>
  <c r="P8"/>
  <c r="P9"/>
  <c r="P5"/>
  <c r="O6"/>
  <c r="O7"/>
  <c r="O8"/>
  <c r="O9"/>
  <c r="O10"/>
  <c r="P10" s="1"/>
  <c r="O5"/>
  <c r="U5"/>
  <c r="U4"/>
  <c r="O11" l="1"/>
  <c r="Q6" s="1"/>
  <c r="Q10"/>
  <c r="Q7" l="1"/>
  <c r="Q5"/>
  <c r="R5" s="1"/>
  <c r="R6" s="1"/>
  <c r="R7" s="1"/>
  <c r="R8" s="1"/>
  <c r="R9" s="1"/>
  <c r="R10" s="1"/>
  <c r="Q8"/>
  <c r="Q9"/>
</calcChain>
</file>

<file path=xl/sharedStrings.xml><?xml version="1.0" encoding="utf-8"?>
<sst xmlns="http://schemas.openxmlformats.org/spreadsheetml/2006/main" count="60" uniqueCount="58">
  <si>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</si>
  <si>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</si>
  <si>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</si>
  <si>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</si>
  <si>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</si>
  <si>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</si>
  <si>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</si>
  <si>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</si>
  <si>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</si>
  <si>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</si>
  <si>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</si>
  <si>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</si>
  <si>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</si>
  <si>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</si>
  <si>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</si>
  <si>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</si>
  <si>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</si>
  <si>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</si>
  <si>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</si>
  <si>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</si>
  <si>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</si>
  <si>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</si>
  <si>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</si>
  <si>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</si>
  <si>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</si>
  <si>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</si>
  <si>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</si>
  <si>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</si>
  <si>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</si>
  <si>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</si>
  <si>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</si>
  <si>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</si>
  <si>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</si>
  <si>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</si>
  <si>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</si>
  <si>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</si>
  <si>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</si>
  <si>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</si>
  <si>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</si>
  <si>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</si>
  <si>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</si>
  <si>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armaron 5 piezas en 12 horas</t>
  </si>
  <si>
    <t>28 trabajadores armaron A LO MÁS 6 piezas en 12 horas ( o entre 4 y 6 piezas)</t>
  </si>
  <si>
    <t>el 13% de los trabajadores armó 5 piezas en 12 horas</t>
  </si>
  <si>
    <t>El 58% de los trabajadores armó A LO MÁS 6 piezas en 12 horas</t>
  </si>
  <si>
    <t>La mitad de los trabajadores armó A LO MÁS (O A LO MENOS) 6 piezas en 12 horas</t>
  </si>
  <si>
    <t>LA MAYORÍA de los trabajadores armó 4 piezas en 12 horas</t>
  </si>
  <si>
    <t>EN PROMEDIO los trabajadores arman 6 piezas en 12 horas</t>
  </si>
  <si>
    <t>Xi*fi</t>
  </si>
  <si>
    <t>MEDIANA</t>
  </si>
  <si>
    <t>cuando por primera vez H%&gt;50%</t>
  </si>
  <si>
    <t>5 familias tienen 3 hijos</t>
  </si>
  <si>
    <t>A LO MÁS 42 familias tienen 2 hijos</t>
  </si>
  <si>
    <t>El 28% de las familias tienen 1 hijo</t>
  </si>
  <si>
    <t xml:space="preserve">A LO MÁS el 84% de las familias tienen 2 hijos </t>
  </si>
  <si>
    <t>EN PROMEDIO las familias tienen 2 hijos</t>
  </si>
  <si>
    <t>LA MAYORÍA de las familias tienen 2 hijos</t>
  </si>
  <si>
    <t>La mitad de las familias tienen A LO MÁS 2 hijos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</si>
</sst>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20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66FF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3">
    <xf numFmtId="0" fontId="0" fillId="0" borderId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9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6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9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5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2" xfId="0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17" fillId="4" borderId="10" xfId="0" applyFont="1" applyFill="1" applyBorder="1" applyAlignment="1">
      <alignment horizontal="center" wrapText="1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0" borderId="12" xfId="0" applyBorder="1" applyAlignment="1">
      <alignment horizontal="center"/>
    </xf>
    <xf numFmtId="9" fontId="0" fillId="0" borderId="17" xfId="2" applyFon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9" fontId="0" fillId="0" borderId="19" xfId="0" applyNumberForma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1" fillId="0" borderId="20" xfId="0" applyFont="1" applyBorder="1" applyAlignment="1">
      <alignment horizontal="center"/>
    </xf>
    <xf numFmtId="1" fontId="0" fillId="0" borderId="6" xfId="0" applyNumberFormat="1" applyFont="1" applyBorder="1"/>
    <xf numFmtId="43" fontId="0" fillId="0" borderId="0" xfId="1" applyFont="1"/>
    <xf numFmtId="0" fontId="0" fillId="0" borderId="7" xfId="0" applyBorder="1"/>
    <xf numFmtId="0" fontId="0" fillId="0" borderId="8" xfId="0" applyBorder="1"/>
    <xf numFmtId="0" fontId="0" fillId="0" borderId="7" xfId="0" applyFont="1" applyBorder="1" applyAlignment="1"/>
    <xf numFmtId="9" fontId="9" fillId="3" borderId="3" xfId="2" applyFont="1" applyFill="1" applyBorder="1" applyAlignment="1">
      <alignment horizontal="center" vertical="center" wrapText="1" readingOrder="1"/>
    </xf>
    <xf numFmtId="0" fontId="7" fillId="2" borderId="22" xfId="0" applyFont="1" applyFill="1" applyBorder="1" applyAlignment="1">
      <alignment horizontal="center" vertical="center" wrapText="1"/>
    </xf>
    <xf numFmtId="9" fontId="9" fillId="3" borderId="23" xfId="0" applyNumberFormat="1" applyFont="1" applyFill="1" applyBorder="1" applyAlignment="1">
      <alignment horizontal="center" vertical="center" wrapText="1" readingOrder="1"/>
    </xf>
    <xf numFmtId="9" fontId="9" fillId="3" borderId="7" xfId="0" applyNumberFormat="1" applyFont="1" applyFill="1" applyBorder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3" xfId="0" applyBorder="1"/>
    <xf numFmtId="0" fontId="0" fillId="0" borderId="11" xfId="0" applyFill="1" applyBorder="1"/>
    <xf numFmtId="0" fontId="19" fillId="3" borderId="0" xfId="0" applyFont="1" applyFill="1" applyAlignment="1">
      <alignment horizontal="center" vertical="center" wrapText="1" readingOrder="1"/>
    </xf>
    <xf numFmtId="0" fontId="0" fillId="6" borderId="10" xfId="0" applyFill="1" applyBorder="1"/>
    <xf numFmtId="1" fontId="0" fillId="0" borderId="1" xfId="0" applyNumberFormat="1" applyBorder="1"/>
    <xf numFmtId="0" fontId="11" fillId="0" borderId="1" xfId="0" applyFont="1" applyBorder="1"/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0" fontId="4" fillId="0" borderId="1" xfId="0" applyFont="1" applyBorder="1"/>
    <xf numFmtId="0" fontId="5" fillId="0" borderId="8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21" xfId="0" applyFont="1" applyBorder="1"/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colors>
    <mruColors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30"/>
  <sheetViews>
    <sheetView topLeftCell="D1" zoomScale="78" zoomScaleNormal="78" workbookViewId="0">
      <selection activeCell="I25" sqref="I25"/>
    </sheetView>
  </sheetViews>
  <sheetFormatPr baseColWidth="10" defaultRowHeight="15.7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>
      <c r="N1" s="26"/>
      <c r="O1" s="26"/>
      <c r="P1" s="35" t="s">
        <v>34</v>
      </c>
      <c r="Q1" s="35" t="s">
        <v>35</v>
      </c>
      <c r="R1" s="35" t="s">
        <v>36</v>
      </c>
    </row>
    <row r="2" spans="2:21" ht="18" customHeight="1" thickBot="1">
      <c r="C2" s="41" t="s">
        <v>0</v>
      </c>
      <c r="D2" s="41"/>
      <c r="E2" s="41"/>
      <c r="F2" s="41"/>
      <c r="G2" s="41"/>
      <c r="H2" s="41"/>
      <c r="I2" s="41"/>
      <c r="J2" s="41"/>
      <c r="K2" s="41"/>
      <c r="L2" s="1"/>
      <c r="M2" s="1"/>
      <c r="N2" s="27"/>
      <c r="O2" s="39" t="s">
        <v>33</v>
      </c>
      <c r="P2" s="36"/>
      <c r="Q2" s="36"/>
      <c r="R2" s="36"/>
    </row>
    <row r="3" spans="2:21" ht="16.5" thickBot="1">
      <c r="C3" s="41"/>
      <c r="D3" s="41"/>
      <c r="E3" s="41"/>
      <c r="F3" s="41"/>
      <c r="G3" s="41"/>
      <c r="H3" s="41"/>
      <c r="I3" s="41"/>
      <c r="J3" s="41"/>
      <c r="K3" s="41"/>
      <c r="N3" s="30" t="s">
        <v>32</v>
      </c>
      <c r="O3" s="40"/>
      <c r="P3" s="37"/>
      <c r="Q3" s="37"/>
      <c r="R3" s="37"/>
    </row>
    <row r="4" spans="2:21" ht="16.5" thickBot="1">
      <c r="C4" s="41"/>
      <c r="D4" s="41"/>
      <c r="E4" s="41"/>
      <c r="F4" s="41"/>
      <c r="G4" s="41"/>
      <c r="H4" s="41"/>
      <c r="I4" s="41"/>
      <c r="J4" s="41"/>
      <c r="K4" s="41"/>
      <c r="N4" s="31" t="s">
        <v>27</v>
      </c>
      <c r="O4" s="31" t="s">
        <v>28</v>
      </c>
      <c r="P4" s="31" t="s">
        <v>29</v>
      </c>
      <c r="Q4" s="31" t="s">
        <v>30</v>
      </c>
      <c r="R4" s="31" t="s">
        <v>31</v>
      </c>
      <c r="T4" s="29" t="s">
        <v>38</v>
      </c>
      <c r="U4" s="29">
        <f>MAX(tabla)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3">
        <v>4</v>
      </c>
      <c r="O5" s="34">
        <f>COUNTIF(tabla,N5)</f>
        <v>12</v>
      </c>
      <c r="P5" s="34">
        <f>FREQUENCY(tabla,N5)</f>
        <v>12</v>
      </c>
      <c r="Q5" s="43">
        <f>O5/$O$11</f>
        <v>0.25</v>
      </c>
      <c r="R5" s="44">
        <f>Q5</f>
        <v>0.25</v>
      </c>
      <c r="T5" s="25" t="s">
        <v>39</v>
      </c>
      <c r="U5" s="28">
        <f>MIN(tabla)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3">
        <v>5</v>
      </c>
      <c r="O6" s="34">
        <f>COUNTIF(tabla,N6)</f>
        <v>6</v>
      </c>
      <c r="P6" s="34">
        <f>FREQUENCY(tabla,N6)</f>
        <v>18</v>
      </c>
      <c r="Q6" s="43">
        <f t="shared" ref="Q6:Q10" si="0">O6/$O$11</f>
        <v>0.125</v>
      </c>
      <c r="R6" s="45">
        <f>Q6+R5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33">
        <v>6</v>
      </c>
      <c r="O7" s="34">
        <f>COUNTIF(tabla,N7)</f>
        <v>10</v>
      </c>
      <c r="P7" s="34">
        <f>FREQUENCY(tabla,N7)</f>
        <v>28</v>
      </c>
      <c r="Q7" s="43">
        <f t="shared" si="0"/>
        <v>0.20833333333333334</v>
      </c>
      <c r="R7" s="45">
        <f t="shared" ref="R7:R10" si="1">Q7+R6</f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3">
        <v>7</v>
      </c>
      <c r="O8" s="34">
        <f>COUNTIF(tabla,N8)</f>
        <v>8</v>
      </c>
      <c r="P8" s="34">
        <f>FREQUENCY(tabla,N8)</f>
        <v>36</v>
      </c>
      <c r="Q8" s="43">
        <f t="shared" si="0"/>
        <v>0.16666666666666666</v>
      </c>
      <c r="R8" s="45">
        <f t="shared" si="1"/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3">
        <v>8</v>
      </c>
      <c r="O9" s="34">
        <f>COUNTIF(tabla,N9)</f>
        <v>4</v>
      </c>
      <c r="P9" s="34">
        <f>FREQUENCY(tabla,N9)</f>
        <v>40</v>
      </c>
      <c r="Q9" s="43">
        <f t="shared" si="0"/>
        <v>8.3333333333333329E-2</v>
      </c>
      <c r="R9" s="45">
        <f t="shared" si="1"/>
        <v>0.83333333333333337</v>
      </c>
      <c r="T9" s="1"/>
    </row>
    <row r="10" spans="2:2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33">
        <v>9</v>
      </c>
      <c r="O10" s="34">
        <f>COUNTIF(tabla,N10)</f>
        <v>8</v>
      </c>
      <c r="P10" s="34">
        <f>O10+P9</f>
        <v>48</v>
      </c>
      <c r="Q10" s="43">
        <f t="shared" si="0"/>
        <v>0.16666666666666666</v>
      </c>
      <c r="R10" s="45">
        <f t="shared" si="1"/>
        <v>1</v>
      </c>
      <c r="T10" s="1"/>
    </row>
    <row r="11" spans="2:21" ht="16.5" thickBot="1">
      <c r="C11" s="1"/>
      <c r="N11" s="24" t="s">
        <v>37</v>
      </c>
      <c r="O11" s="42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18"/>
      <c r="G15" s="18"/>
      <c r="H15" s="18"/>
      <c r="I15" s="18"/>
      <c r="J15" s="18"/>
      <c r="K15" s="18"/>
      <c r="L15" s="18"/>
      <c r="M15" s="18"/>
    </row>
    <row r="16" spans="2:21" ht="19.5">
      <c r="B16" s="4">
        <v>2</v>
      </c>
      <c r="C16" s="19" t="s">
        <v>24</v>
      </c>
      <c r="D16" s="4"/>
      <c r="E16" s="38" t="s">
        <v>41</v>
      </c>
      <c r="F16" s="38"/>
      <c r="G16" s="38"/>
      <c r="H16" s="38"/>
      <c r="I16" s="38"/>
      <c r="J16" s="38"/>
      <c r="K16" s="38"/>
      <c r="L16" s="38"/>
      <c r="M16" s="18"/>
    </row>
    <row r="17" spans="2:15" ht="18.95" customHeight="1">
      <c r="B17" s="4">
        <v>3</v>
      </c>
      <c r="C17" s="19" t="s">
        <v>5</v>
      </c>
      <c r="D17" s="4"/>
      <c r="E17" s="38" t="s">
        <v>42</v>
      </c>
      <c r="F17" s="38"/>
      <c r="G17" s="38"/>
      <c r="H17" s="38"/>
      <c r="I17" s="38"/>
      <c r="J17" s="38"/>
      <c r="K17" s="38"/>
      <c r="L17" s="38"/>
      <c r="M17" s="18"/>
    </row>
    <row r="18" spans="2:15" ht="19.5">
      <c r="B18" s="4">
        <v>4</v>
      </c>
      <c r="C18" s="19" t="s">
        <v>25</v>
      </c>
      <c r="D18" s="4"/>
      <c r="E18" s="38" t="s">
        <v>43</v>
      </c>
      <c r="F18" s="38"/>
      <c r="G18" s="38"/>
      <c r="H18" s="38"/>
      <c r="I18" s="38"/>
      <c r="J18" s="38"/>
      <c r="K18" s="38"/>
      <c r="L18" s="38"/>
      <c r="M18" s="18"/>
    </row>
    <row r="19" spans="2:15" ht="19.5">
      <c r="B19" s="4">
        <v>5</v>
      </c>
      <c r="C19" s="19" t="s">
        <v>26</v>
      </c>
      <c r="D19" s="4"/>
      <c r="E19" s="38" t="s">
        <v>44</v>
      </c>
      <c r="F19" s="38"/>
      <c r="G19" s="38"/>
      <c r="H19" s="38"/>
      <c r="I19" s="49"/>
      <c r="J19" s="49"/>
      <c r="K19" s="49"/>
      <c r="L19" s="49"/>
      <c r="M19" s="18"/>
    </row>
    <row r="20" spans="2:15">
      <c r="B20" s="4">
        <v>6</v>
      </c>
      <c r="C20" s="4" t="s">
        <v>3</v>
      </c>
      <c r="D20" s="4"/>
      <c r="E20" s="4"/>
      <c r="F20" s="18"/>
      <c r="G20" s="24" t="s">
        <v>21</v>
      </c>
      <c r="H20" s="23">
        <f>MEDIAN(tabla)</f>
        <v>6</v>
      </c>
      <c r="I20" s="46" t="s">
        <v>45</v>
      </c>
      <c r="J20" s="47"/>
      <c r="K20" s="47"/>
      <c r="L20" s="48"/>
      <c r="M20" s="52"/>
      <c r="N20" s="52"/>
      <c r="O20" s="53"/>
    </row>
    <row r="21" spans="2:15">
      <c r="B21" s="4">
        <v>7</v>
      </c>
      <c r="C21" s="4" t="s">
        <v>4</v>
      </c>
      <c r="D21" s="4"/>
      <c r="E21" s="4"/>
      <c r="F21" s="18"/>
      <c r="G21" s="24" t="s">
        <v>22</v>
      </c>
      <c r="H21" s="20">
        <f>MODE(tabla)</f>
        <v>4</v>
      </c>
      <c r="I21" s="46" t="s">
        <v>46</v>
      </c>
      <c r="J21" s="47"/>
      <c r="K21" s="47"/>
      <c r="L21" s="48"/>
      <c r="M21" s="54"/>
      <c r="N21" s="52"/>
      <c r="O21" s="53"/>
    </row>
    <row r="22" spans="2:15">
      <c r="B22" s="4">
        <v>8</v>
      </c>
      <c r="C22" s="19" t="s">
        <v>2</v>
      </c>
      <c r="D22" s="18"/>
      <c r="E22" s="18"/>
      <c r="F22" s="18"/>
      <c r="G22" s="24" t="s">
        <v>23</v>
      </c>
      <c r="H22" s="50">
        <f>AVERAGE(tabla)</f>
        <v>6.208333333333333</v>
      </c>
      <c r="I22" s="46" t="s">
        <v>47</v>
      </c>
      <c r="J22" s="47"/>
      <c r="K22" s="47"/>
      <c r="L22" s="48"/>
      <c r="M22" s="54"/>
      <c r="N22" s="52"/>
      <c r="O22" s="53"/>
    </row>
    <row r="23" spans="2:15" ht="18.75">
      <c r="C23" s="5"/>
      <c r="D23" s="5"/>
      <c r="E23" s="5"/>
      <c r="F23" s="5"/>
      <c r="I23" s="21"/>
      <c r="J23" s="22"/>
      <c r="K23" s="22"/>
      <c r="L23" s="22"/>
      <c r="M23" s="22"/>
    </row>
    <row r="30" spans="2:15">
      <c r="M30" s="51"/>
    </row>
  </sheetData>
  <mergeCells count="9">
    <mergeCell ref="E18:L18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L23"/>
  <sheetViews>
    <sheetView tabSelected="1" zoomScale="80" zoomScaleNormal="80" workbookViewId="0">
      <selection activeCell="C34" sqref="C34"/>
    </sheetView>
  </sheetViews>
  <sheetFormatPr baseColWidth="10" defaultRowHeight="15.75"/>
  <cols>
    <col min="12" max="12" width="32.875" customWidth="1"/>
  </cols>
  <sheetData>
    <row r="3" spans="1:12">
      <c r="B3" s="4" t="s">
        <v>6</v>
      </c>
      <c r="C3" s="4"/>
      <c r="D3" s="4"/>
      <c r="E3" s="4"/>
      <c r="F3" s="4"/>
      <c r="G3" s="4"/>
      <c r="H3" s="4"/>
    </row>
    <row r="5" spans="1:12" ht="16.5" thickBot="1">
      <c r="B5" t="s">
        <v>27</v>
      </c>
    </row>
    <row r="6" spans="1:12" ht="26.25" thickBot="1">
      <c r="B6" s="6" t="s">
        <v>7</v>
      </c>
      <c r="C6" s="7" t="s">
        <v>8</v>
      </c>
      <c r="D6" s="7" t="s">
        <v>9</v>
      </c>
      <c r="E6" s="8" t="s">
        <v>19</v>
      </c>
      <c r="F6" s="56" t="s">
        <v>18</v>
      </c>
      <c r="G6" s="59" t="s">
        <v>48</v>
      </c>
    </row>
    <row r="7" spans="1:12" ht="18.75" thickBot="1">
      <c r="B7" s="9">
        <v>0</v>
      </c>
      <c r="C7" s="9">
        <v>8</v>
      </c>
      <c r="D7" s="10">
        <f>C7</f>
        <v>8</v>
      </c>
      <c r="E7" s="55">
        <f>C7/$C$12</f>
        <v>0.16</v>
      </c>
      <c r="F7" s="57">
        <f>E7</f>
        <v>0.16</v>
      </c>
      <c r="G7" s="61">
        <f>B7*C7</f>
        <v>0</v>
      </c>
      <c r="L7" s="64" t="s">
        <v>49</v>
      </c>
    </row>
    <row r="8" spans="1:12" ht="18.75" thickBot="1">
      <c r="B8" s="11">
        <v>1</v>
      </c>
      <c r="C8" s="11">
        <v>14</v>
      </c>
      <c r="D8" s="12">
        <f>C8+D7</f>
        <v>22</v>
      </c>
      <c r="E8" s="55">
        <f t="shared" ref="E8:E11" si="0">C8/$C$12</f>
        <v>0.28000000000000003</v>
      </c>
      <c r="F8" s="58">
        <f>E8+F7</f>
        <v>0.44000000000000006</v>
      </c>
      <c r="G8" s="61">
        <f t="shared" ref="G8:G11" si="1">B8*C8</f>
        <v>14</v>
      </c>
      <c r="L8" s="32" t="s">
        <v>50</v>
      </c>
    </row>
    <row r="9" spans="1:12" ht="18.75" thickBot="1">
      <c r="B9" s="11">
        <v>2</v>
      </c>
      <c r="C9" s="11">
        <v>20</v>
      </c>
      <c r="D9" s="12">
        <f t="shared" ref="D9:D11" si="2">C9+D8</f>
        <v>42</v>
      </c>
      <c r="E9" s="55">
        <f t="shared" si="0"/>
        <v>0.4</v>
      </c>
      <c r="F9" s="58">
        <f t="shared" ref="F9:F11" si="3">E9+F8</f>
        <v>0.84000000000000008</v>
      </c>
      <c r="G9" s="61">
        <f t="shared" si="1"/>
        <v>40</v>
      </c>
    </row>
    <row r="10" spans="1:12" ht="18.75" thickBot="1">
      <c r="B10" s="11">
        <v>3</v>
      </c>
      <c r="C10" s="11">
        <v>5</v>
      </c>
      <c r="D10" s="12">
        <f t="shared" si="2"/>
        <v>47</v>
      </c>
      <c r="E10" s="55">
        <f t="shared" si="0"/>
        <v>0.1</v>
      </c>
      <c r="F10" s="58">
        <f t="shared" si="3"/>
        <v>0.94000000000000006</v>
      </c>
      <c r="G10" s="61">
        <f t="shared" si="1"/>
        <v>15</v>
      </c>
    </row>
    <row r="11" spans="1:12" ht="18.75" thickBot="1">
      <c r="B11" s="13">
        <v>4</v>
      </c>
      <c r="C11" s="13">
        <v>3</v>
      </c>
      <c r="D11" s="12">
        <f t="shared" si="2"/>
        <v>50</v>
      </c>
      <c r="E11" s="55">
        <f t="shared" si="0"/>
        <v>0.06</v>
      </c>
      <c r="F11" s="58">
        <f t="shared" si="3"/>
        <v>1</v>
      </c>
      <c r="G11" s="61">
        <f t="shared" si="1"/>
        <v>12</v>
      </c>
      <c r="H11" s="1"/>
    </row>
    <row r="12" spans="1:12" ht="18.75" thickBot="1">
      <c r="B12" s="63" t="s">
        <v>37</v>
      </c>
      <c r="C12" s="15">
        <f>SUM(C7:C11)</f>
        <v>50</v>
      </c>
      <c r="D12" s="16"/>
      <c r="E12" s="16"/>
      <c r="F12" s="16"/>
      <c r="G12" s="62">
        <f>SUM(G7:G11)</f>
        <v>81</v>
      </c>
      <c r="H12" s="1"/>
    </row>
    <row r="13" spans="1:12" ht="18">
      <c r="B13" s="14"/>
      <c r="C13" s="14"/>
      <c r="D13" s="16"/>
      <c r="E13" s="16"/>
      <c r="F13" s="16"/>
      <c r="H13" s="1"/>
    </row>
    <row r="14" spans="1:12">
      <c r="C14" s="17"/>
    </row>
    <row r="15" spans="1:12" ht="18.75">
      <c r="B15" s="3" t="s">
        <v>1</v>
      </c>
      <c r="C15" s="5"/>
      <c r="D15" s="5"/>
      <c r="E15" s="5"/>
      <c r="F15" s="5"/>
      <c r="G15" s="5"/>
      <c r="H15" s="5"/>
      <c r="I15" s="5"/>
    </row>
    <row r="16" spans="1:12" ht="18.75">
      <c r="A16" s="66">
        <v>1</v>
      </c>
      <c r="B16" s="67" t="s">
        <v>10</v>
      </c>
      <c r="C16" s="68"/>
      <c r="D16" s="68"/>
      <c r="E16" s="68"/>
      <c r="F16" s="68"/>
      <c r="G16" s="69"/>
      <c r="H16" s="70"/>
      <c r="I16" s="70"/>
    </row>
    <row r="17" spans="1:9" ht="21" customHeight="1">
      <c r="A17" s="66">
        <v>2</v>
      </c>
      <c r="B17" s="71" t="s">
        <v>11</v>
      </c>
      <c r="C17" s="70"/>
      <c r="D17" s="70" t="s">
        <v>51</v>
      </c>
      <c r="E17" s="70"/>
      <c r="F17" s="73"/>
      <c r="G17" s="74"/>
      <c r="H17" s="74"/>
      <c r="I17" s="72"/>
    </row>
    <row r="18" spans="1:9" ht="18.75">
      <c r="A18" s="66">
        <v>3</v>
      </c>
      <c r="B18" s="71" t="s">
        <v>12</v>
      </c>
      <c r="C18" s="70"/>
      <c r="D18" s="70" t="s">
        <v>52</v>
      </c>
      <c r="E18" s="70"/>
      <c r="F18" s="70"/>
      <c r="G18" s="73"/>
      <c r="H18" s="74"/>
      <c r="I18" s="72"/>
    </row>
    <row r="19" spans="1:9" ht="21" customHeight="1">
      <c r="A19" s="66">
        <v>4</v>
      </c>
      <c r="B19" s="71" t="s">
        <v>13</v>
      </c>
      <c r="C19" s="70"/>
      <c r="D19" s="70" t="s">
        <v>53</v>
      </c>
      <c r="E19" s="70"/>
      <c r="F19" s="70"/>
      <c r="G19" s="73"/>
      <c r="H19" s="74"/>
      <c r="I19" s="72"/>
    </row>
    <row r="20" spans="1:9" ht="21" customHeight="1">
      <c r="A20" s="66">
        <v>5</v>
      </c>
      <c r="B20" s="71" t="s">
        <v>14</v>
      </c>
      <c r="C20" s="70"/>
      <c r="D20" s="70" t="s">
        <v>54</v>
      </c>
      <c r="E20" s="70"/>
      <c r="F20" s="70"/>
      <c r="G20" s="70"/>
      <c r="H20" s="73"/>
      <c r="I20" s="75"/>
    </row>
    <row r="21" spans="1:9" ht="18.75">
      <c r="A21" s="66">
        <v>6</v>
      </c>
      <c r="B21" s="71" t="s">
        <v>15</v>
      </c>
      <c r="C21" s="60"/>
      <c r="D21" s="60"/>
      <c r="E21" s="65">
        <f>G12/C12</f>
        <v>1.62</v>
      </c>
      <c r="F21" s="60" t="s">
        <v>55</v>
      </c>
      <c r="G21" s="60"/>
      <c r="H21" s="60"/>
      <c r="I21" s="60"/>
    </row>
    <row r="22" spans="1:9" ht="18.75">
      <c r="A22" s="66">
        <v>7</v>
      </c>
      <c r="B22" s="71" t="s">
        <v>16</v>
      </c>
      <c r="C22" s="60"/>
      <c r="D22" s="60"/>
      <c r="E22" s="60">
        <v>2</v>
      </c>
      <c r="F22" s="60" t="s">
        <v>56</v>
      </c>
      <c r="G22" s="60"/>
      <c r="H22" s="60"/>
      <c r="I22" s="60"/>
    </row>
    <row r="23" spans="1:9" ht="18.75">
      <c r="A23" s="66">
        <v>8</v>
      </c>
      <c r="B23" s="71" t="s">
        <v>17</v>
      </c>
      <c r="C23" s="60"/>
      <c r="D23" s="60"/>
      <c r="E23" s="60">
        <v>2</v>
      </c>
      <c r="F23" s="60" t="s">
        <v>57</v>
      </c>
      <c r="G23" s="60"/>
      <c r="H23" s="60"/>
      <c r="I23" s="6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ACTIVIDAD 1</vt:lpstr>
      <vt:lpstr>ACTIVIDAD 2</vt:lpstr>
      <vt:lpstr>jiji</vt:lpstr>
      <vt:lpstr>tabla</vt:lpstr>
      <vt:lpstr>tablita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Muñoz.1°ECO.actividad1word</cp:lastModifiedBy>
  <dcterms:created xsi:type="dcterms:W3CDTF">2022-04-25T12:36:49Z</dcterms:created>
  <dcterms:modified xsi:type="dcterms:W3CDTF">2025-05-15T16:47:27Z</dcterms:modified>
</cp:coreProperties>
</file>