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C12"/>
  <c r="D10"/>
  <c r="D11" s="1"/>
  <c r="D9"/>
  <c r="D8"/>
  <c r="D7"/>
  <c r="I26" i="1"/>
  <c r="I25"/>
  <c r="I24"/>
  <c r="H22"/>
  <c r="H21"/>
  <c r="H20"/>
  <c r="J16"/>
  <c r="J17"/>
  <c r="J18"/>
  <c r="J19"/>
  <c r="J20"/>
  <c r="J15"/>
  <c r="O15"/>
  <c r="O14"/>
  <c r="K16" l="1"/>
  <c r="K15"/>
  <c r="J21"/>
  <c r="L18" s="1"/>
  <c r="K17" l="1"/>
  <c r="L15"/>
  <c r="L17"/>
  <c r="L19"/>
  <c r="L20"/>
  <c r="L16"/>
  <c r="K18" l="1"/>
  <c r="K19" l="1"/>
  <c r="K20" l="1"/>
  <c r="M20" l="1"/>
  <c r="M15"/>
  <c r="M16"/>
  <c r="M17"/>
  <c r="M18"/>
  <c r="M19"/>
</calcChain>
</file>

<file path=xl/sharedStrings.xml><?xml version="1.0" encoding="utf-8"?>
<sst xmlns="http://schemas.openxmlformats.org/spreadsheetml/2006/main" count="55" uniqueCount="50">
  <si>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</si>
  <si>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</si>
  <si>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</si>
  <si>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</si>
  <si>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</si>
  <si>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</si>
  <si>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</si>
  <si>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</si>
  <si>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</si>
  <si>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</si>
  <si>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</si>
  <si>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</si>
  <si>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</si>
  <si>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</si>
  <si>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</si>
  <si>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</si>
  <si>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</si>
  <si>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</si>
  <si>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</si>
  <si>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</si>
  <si>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</si>
  <si>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</si>
  <si>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</si>
  <si>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</si>
  <si>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</si>
  <si>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</si>
  <si>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</si>
  <si>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</si>
  <si>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</si>
  <si>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absoluta</t>
  </si>
  <si>
    <t>Variable</t>
  </si>
  <si>
    <t>Frecuencia absoluta acumulada</t>
  </si>
  <si>
    <t>Frecuencia relativa</t>
  </si>
  <si>
    <t>Frecuencia relativa acumulada</t>
  </si>
  <si>
    <t>n=</t>
  </si>
  <si>
    <t>6 trabajadores fabrican 5 piezas</t>
  </si>
  <si>
    <t>28 trabajadores fabricaron a lo más 6 p.</t>
  </si>
  <si>
    <t>el 13% de los trabajadores fabrica 5 p.</t>
  </si>
  <si>
    <t>el 58% de los trabajadores a lo más fabrico 6 piezas</t>
  </si>
  <si>
    <t>El 50% de los trabajadores fabrica a lo más 6 piezas</t>
  </si>
  <si>
    <t>La mayoria de los trabajadores fabricó 4 piezas</t>
  </si>
  <si>
    <t>En promedio los trabajadores construyen 6 piezas</t>
  </si>
  <si>
    <t>5 familias tiene 3 hijos</t>
  </si>
  <si>
    <t>42 familias tienen a lo más 2 hijos</t>
  </si>
  <si>
    <t>el 28 de las familias tiene 1 hijo</t>
  </si>
  <si>
    <t>el 84% de las familias tiene a lo más 2 hijos</t>
  </si>
  <si>
    <t>xi*fi</t>
  </si>
  <si>
    <t>El promedio de las familias tiene 2 hijos</t>
  </si>
  <si>
    <t>La mayoria de las familias tiene 2 hijos</t>
  </si>
  <si>
    <t>La mitad de las familias tiene 2 hijos</t>
  </si>
</sst>
</file>

<file path=xl/styles.xml><?xml version="1.0" encoding="utf-8"?>
<styleSheet xmlns="http://schemas.openxmlformats.org/spreadsheetml/2006/main">
  <numFmts count="1">
    <numFmt numFmtId="171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0" borderId="5" xfId="0" applyFill="1" applyBorder="1"/>
    <xf numFmtId="0" fontId="0" fillId="0" borderId="1" xfId="0" applyFill="1" applyBorder="1"/>
    <xf numFmtId="0" fontId="0" fillId="0" borderId="1" xfId="0" applyBorder="1" applyAlignment="1">
      <alignment horizontal="right"/>
    </xf>
    <xf numFmtId="9" fontId="0" fillId="0" borderId="1" xfId="1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171" fontId="0" fillId="5" borderId="1" xfId="0" applyNumberForma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right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8" xfId="1" applyFont="1" applyFill="1" applyBorder="1" applyAlignment="1">
      <alignment horizontal="center" vertical="center" wrapText="1" readingOrder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26"/>
  <sheetViews>
    <sheetView topLeftCell="C16" zoomScale="137" workbookViewId="0">
      <selection activeCell="K28" sqref="K28"/>
    </sheetView>
  </sheetViews>
  <sheetFormatPr baseColWidth="10" defaultRowHeight="15.75"/>
  <cols>
    <col min="8" max="8" width="11.25" bestFit="1" customWidth="1"/>
    <col min="9" max="9" width="11.375" bestFit="1" customWidth="1"/>
  </cols>
  <sheetData>
    <row r="6" spans="2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 ht="15" customHeight="1"/>
    <row r="13" spans="2:20" ht="48" customHeight="1">
      <c r="I13" s="24" t="s">
        <v>30</v>
      </c>
      <c r="J13" s="25" t="s">
        <v>29</v>
      </c>
      <c r="K13" s="25" t="s">
        <v>31</v>
      </c>
      <c r="L13" s="25" t="s">
        <v>32</v>
      </c>
      <c r="M13" s="25" t="s">
        <v>33</v>
      </c>
    </row>
    <row r="14" spans="2:20" ht="18">
      <c r="C14" s="3" t="s">
        <v>1</v>
      </c>
      <c r="I14" s="26" t="s">
        <v>24</v>
      </c>
      <c r="J14" s="26" t="s">
        <v>25</v>
      </c>
      <c r="K14" s="26" t="s">
        <v>26</v>
      </c>
      <c r="L14" s="26" t="s">
        <v>27</v>
      </c>
      <c r="M14" s="26" t="s">
        <v>28</v>
      </c>
      <c r="O14">
        <f>MIN(datos)</f>
        <v>4</v>
      </c>
    </row>
    <row r="15" spans="2:20" ht="18.75">
      <c r="B15" s="4">
        <v>1</v>
      </c>
      <c r="C15" s="6" t="s">
        <v>2</v>
      </c>
      <c r="D15" s="6"/>
      <c r="E15" s="6"/>
      <c r="F15" s="7"/>
      <c r="I15" s="23">
        <v>4</v>
      </c>
      <c r="J15" s="23">
        <f>COUNTIF(datos,I15)</f>
        <v>12</v>
      </c>
      <c r="K15" s="23">
        <f>J15</f>
        <v>12</v>
      </c>
      <c r="L15" s="30">
        <f>J15/$J$21</f>
        <v>0.25</v>
      </c>
      <c r="M15" s="30">
        <f>K15/$K$20</f>
        <v>0.25</v>
      </c>
      <c r="O15">
        <f>MAX(datos)</f>
        <v>9</v>
      </c>
    </row>
    <row r="16" spans="2:20" ht="21" customHeight="1">
      <c r="B16" s="4">
        <v>2</v>
      </c>
      <c r="C16" s="5" t="s">
        <v>6</v>
      </c>
      <c r="D16" s="6"/>
      <c r="E16" s="32" t="s">
        <v>35</v>
      </c>
      <c r="F16" s="32"/>
      <c r="G16" s="32"/>
      <c r="H16" s="33"/>
      <c r="I16" s="23">
        <v>5</v>
      </c>
      <c r="J16" s="23">
        <f>COUNTIF(datos,I16)</f>
        <v>6</v>
      </c>
      <c r="K16" s="23">
        <f>J16+K15</f>
        <v>18</v>
      </c>
      <c r="L16" s="30">
        <f t="shared" ref="L16:L20" si="0">J16/$J$21</f>
        <v>0.125</v>
      </c>
      <c r="M16" s="30">
        <f t="shared" ref="M16:M20" si="1">K16/$K$20</f>
        <v>0.375</v>
      </c>
    </row>
    <row r="17" spans="2:13" ht="18.75" customHeight="1">
      <c r="B17" s="4">
        <v>3</v>
      </c>
      <c r="C17" s="5" t="s">
        <v>7</v>
      </c>
      <c r="D17" s="6"/>
      <c r="E17" s="31" t="s">
        <v>36</v>
      </c>
      <c r="F17" s="31"/>
      <c r="G17" s="31"/>
      <c r="H17" s="34"/>
      <c r="I17" s="23">
        <v>6</v>
      </c>
      <c r="J17" s="23">
        <f>COUNTIF(datos,I17)</f>
        <v>10</v>
      </c>
      <c r="K17" s="23">
        <f t="shared" ref="K17:K20" si="2">J17+K16</f>
        <v>28</v>
      </c>
      <c r="L17" s="30">
        <f t="shared" si="0"/>
        <v>0.20833333333333334</v>
      </c>
      <c r="M17" s="30">
        <f t="shared" si="1"/>
        <v>0.58333333333333337</v>
      </c>
    </row>
    <row r="18" spans="2:13" ht="21">
      <c r="B18" s="4">
        <v>4</v>
      </c>
      <c r="C18" s="5" t="s">
        <v>8</v>
      </c>
      <c r="D18" s="6"/>
      <c r="E18" s="32" t="s">
        <v>37</v>
      </c>
      <c r="F18" s="32"/>
      <c r="G18" s="32"/>
      <c r="H18" s="33"/>
      <c r="I18" s="23">
        <v>7</v>
      </c>
      <c r="J18" s="23">
        <f>COUNTIF(datos,I18)</f>
        <v>8</v>
      </c>
      <c r="K18" s="23">
        <f t="shared" si="2"/>
        <v>36</v>
      </c>
      <c r="L18" s="30">
        <f t="shared" si="0"/>
        <v>0.16666666666666666</v>
      </c>
      <c r="M18" s="30">
        <f t="shared" si="1"/>
        <v>0.75</v>
      </c>
    </row>
    <row r="19" spans="2:13" ht="36.75" customHeight="1">
      <c r="B19" s="4">
        <v>5</v>
      </c>
      <c r="C19" s="5" t="s">
        <v>9</v>
      </c>
      <c r="D19" s="6"/>
      <c r="E19" s="32" t="s">
        <v>38</v>
      </c>
      <c r="F19" s="32"/>
      <c r="G19" s="32"/>
      <c r="H19" s="33"/>
      <c r="I19" s="23">
        <v>8</v>
      </c>
      <c r="J19" s="23">
        <f>COUNTIF(datos,I19)</f>
        <v>4</v>
      </c>
      <c r="K19" s="23">
        <f t="shared" si="2"/>
        <v>40</v>
      </c>
      <c r="L19" s="30">
        <f t="shared" si="0"/>
        <v>8.3333333333333329E-2</v>
      </c>
      <c r="M19" s="30">
        <f t="shared" si="1"/>
        <v>0.83333333333333337</v>
      </c>
    </row>
    <row r="20" spans="2:13" ht="18.75">
      <c r="B20" s="4">
        <v>6</v>
      </c>
      <c r="C20" s="6" t="s">
        <v>4</v>
      </c>
      <c r="D20" s="6"/>
      <c r="E20" s="6"/>
      <c r="F20" s="7"/>
      <c r="H20">
        <f>MEDIAN(datos)</f>
        <v>6</v>
      </c>
      <c r="I20" s="23">
        <v>9</v>
      </c>
      <c r="J20" s="23">
        <f>COUNTIF(datos,I20)</f>
        <v>8</v>
      </c>
      <c r="K20" s="23">
        <f t="shared" si="2"/>
        <v>48</v>
      </c>
      <c r="L20" s="30">
        <f t="shared" si="0"/>
        <v>0.16666666666666666</v>
      </c>
      <c r="M20" s="30">
        <f t="shared" si="1"/>
        <v>1</v>
      </c>
    </row>
    <row r="21" spans="2:13" ht="18.75">
      <c r="B21" s="4">
        <v>7</v>
      </c>
      <c r="C21" s="6" t="s">
        <v>5</v>
      </c>
      <c r="D21" s="6"/>
      <c r="E21" s="6"/>
      <c r="F21" s="7"/>
      <c r="H21">
        <f>MODE(datos)</f>
        <v>4</v>
      </c>
      <c r="I21" s="29" t="s">
        <v>34</v>
      </c>
      <c r="J21" s="28">
        <f>SUM(J15:J20)</f>
        <v>48</v>
      </c>
    </row>
    <row r="22" spans="2:13" ht="18.75">
      <c r="B22" s="4">
        <v>8</v>
      </c>
      <c r="C22" s="5" t="s">
        <v>3</v>
      </c>
      <c r="D22" s="7"/>
      <c r="E22" s="7"/>
      <c r="F22" s="7"/>
      <c r="H22">
        <f>AVERAGE(datos)</f>
        <v>6.208333333333333</v>
      </c>
    </row>
    <row r="23" spans="2:13" ht="18.75">
      <c r="C23" s="7"/>
      <c r="D23" s="7"/>
      <c r="E23" s="7"/>
      <c r="F23" s="7"/>
    </row>
    <row r="24" spans="2:13" ht="18.75">
      <c r="D24" s="6" t="s">
        <v>4</v>
      </c>
      <c r="E24" s="6"/>
      <c r="F24" s="6"/>
      <c r="G24" s="7"/>
      <c r="I24" s="26">
        <f>MEDIAN(datos)</f>
        <v>6</v>
      </c>
      <c r="J24" t="s">
        <v>39</v>
      </c>
    </row>
    <row r="25" spans="2:13" ht="18.75">
      <c r="D25" s="6" t="s">
        <v>5</v>
      </c>
      <c r="E25" s="6"/>
      <c r="F25" s="6"/>
      <c r="G25" s="7"/>
      <c r="I25" s="26">
        <f>MODE(datos)</f>
        <v>4</v>
      </c>
      <c r="J25" t="s">
        <v>40</v>
      </c>
    </row>
    <row r="26" spans="2:13" ht="18.75">
      <c r="D26" s="5" t="s">
        <v>3</v>
      </c>
      <c r="E26" s="7"/>
      <c r="F26" s="7"/>
      <c r="G26" s="7"/>
      <c r="I26" s="35">
        <f>AVERAGE(datos)</f>
        <v>6.208333333333333</v>
      </c>
      <c r="J26" t="s">
        <v>41</v>
      </c>
    </row>
  </sheetData>
  <mergeCells count="4">
    <mergeCell ref="E16:H16"/>
    <mergeCell ref="E17:H17"/>
    <mergeCell ref="E18:H18"/>
    <mergeCell ref="E19:H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20" zoomScale="140" workbookViewId="0">
      <selection activeCell="F24" sqref="F24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41" t="s">
        <v>22</v>
      </c>
      <c r="G6" s="42" t="s">
        <v>46</v>
      </c>
    </row>
    <row r="7" spans="1:9" ht="18.75" thickBot="1">
      <c r="B7" s="11">
        <v>0</v>
      </c>
      <c r="C7" s="11">
        <v>8</v>
      </c>
      <c r="D7" s="12">
        <f>C7</f>
        <v>8</v>
      </c>
      <c r="E7" s="39">
        <f>C7/$C$12</f>
        <v>0.16</v>
      </c>
      <c r="F7" s="40">
        <f>D7/$C$12</f>
        <v>0.16</v>
      </c>
      <c r="G7" s="23">
        <f>B7*C7</f>
        <v>0</v>
      </c>
    </row>
    <row r="8" spans="1:9" ht="18.75" thickBot="1">
      <c r="B8" s="13">
        <v>1</v>
      </c>
      <c r="C8" s="13">
        <v>14</v>
      </c>
      <c r="D8" s="14">
        <f>C7+C8</f>
        <v>22</v>
      </c>
      <c r="E8" s="39">
        <f t="shared" ref="E8:E11" si="0">C8/$C$12</f>
        <v>0.28000000000000003</v>
      </c>
      <c r="F8" s="40">
        <f t="shared" ref="F8:F11" si="1">D8/$C$12</f>
        <v>0.44</v>
      </c>
      <c r="G8" s="23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>C9+D8</f>
        <v>42</v>
      </c>
      <c r="E9" s="39">
        <f t="shared" si="0"/>
        <v>0.4</v>
      </c>
      <c r="F9" s="40">
        <f t="shared" si="1"/>
        <v>0.84</v>
      </c>
      <c r="G9" s="23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ref="D10:D11" si="3">C10+D9</f>
        <v>47</v>
      </c>
      <c r="E10" s="39">
        <f t="shared" si="0"/>
        <v>0.1</v>
      </c>
      <c r="F10" s="40">
        <f t="shared" si="1"/>
        <v>0.94</v>
      </c>
      <c r="G10" s="23">
        <f t="shared" si="2"/>
        <v>15</v>
      </c>
    </row>
    <row r="11" spans="1:9" ht="18">
      <c r="B11" s="36">
        <v>4</v>
      </c>
      <c r="C11" s="36">
        <v>3</v>
      </c>
      <c r="D11" s="14">
        <f t="shared" si="3"/>
        <v>50</v>
      </c>
      <c r="E11" s="39">
        <f t="shared" si="0"/>
        <v>0.06</v>
      </c>
      <c r="F11" s="40">
        <f t="shared" si="1"/>
        <v>1</v>
      </c>
      <c r="G11" s="23">
        <f t="shared" si="2"/>
        <v>12</v>
      </c>
      <c r="H11" s="1"/>
    </row>
    <row r="12" spans="1:9" ht="18">
      <c r="B12" s="37" t="s">
        <v>34</v>
      </c>
      <c r="C12" s="38">
        <f>SUM(C7:C11)</f>
        <v>50</v>
      </c>
      <c r="D12" s="16"/>
      <c r="E12" s="16"/>
      <c r="F12" s="16"/>
      <c r="G12" s="27">
        <f>SUM(G7:G11)</f>
        <v>81</v>
      </c>
      <c r="H12" s="1"/>
    </row>
    <row r="13" spans="1:9" ht="18">
      <c r="B13" s="15"/>
      <c r="C13" s="15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9">
        <v>1</v>
      </c>
      <c r="B16" s="18" t="s">
        <v>14</v>
      </c>
      <c r="C16" s="20"/>
      <c r="D16" s="20"/>
      <c r="E16" s="20"/>
      <c r="F16" s="20"/>
      <c r="G16" s="21"/>
      <c r="H16" s="7"/>
      <c r="I16" s="7"/>
    </row>
    <row r="17" spans="1:9" ht="21">
      <c r="A17" s="19">
        <v>2</v>
      </c>
      <c r="B17" s="6" t="s">
        <v>15</v>
      </c>
      <c r="C17" s="7"/>
      <c r="D17" s="7" t="s">
        <v>42</v>
      </c>
      <c r="E17" s="7"/>
      <c r="F17" s="7"/>
      <c r="G17" s="7"/>
      <c r="H17" s="7"/>
      <c r="I17" s="7"/>
    </row>
    <row r="18" spans="1:9" ht="18.75">
      <c r="A18" s="19">
        <v>3</v>
      </c>
      <c r="B18" s="6" t="s">
        <v>16</v>
      </c>
      <c r="C18" s="7"/>
      <c r="D18" s="7" t="s">
        <v>43</v>
      </c>
      <c r="E18" s="7"/>
      <c r="F18" s="7"/>
      <c r="G18" s="7"/>
      <c r="H18" s="7"/>
      <c r="I18" s="7"/>
    </row>
    <row r="19" spans="1:9" ht="21">
      <c r="A19" s="19">
        <v>4</v>
      </c>
      <c r="B19" s="6" t="s">
        <v>17</v>
      </c>
      <c r="C19" s="7"/>
      <c r="D19" s="7" t="s">
        <v>44</v>
      </c>
      <c r="E19" s="7"/>
      <c r="F19" s="7"/>
      <c r="G19" s="7"/>
      <c r="H19" s="7"/>
      <c r="I19" s="7"/>
    </row>
    <row r="20" spans="1:9" ht="21">
      <c r="A20" s="19">
        <v>5</v>
      </c>
      <c r="B20" s="6" t="s">
        <v>18</v>
      </c>
      <c r="C20" s="7"/>
      <c r="D20" s="7" t="s">
        <v>45</v>
      </c>
      <c r="E20" s="7"/>
      <c r="F20" s="7"/>
      <c r="G20" s="7"/>
      <c r="H20" s="7"/>
      <c r="I20" s="7"/>
    </row>
    <row r="21" spans="1:9" ht="18.75">
      <c r="A21" s="19">
        <v>6</v>
      </c>
      <c r="B21" s="6" t="s">
        <v>19</v>
      </c>
      <c r="E21" s="26">
        <f>G12/C12</f>
        <v>1.62</v>
      </c>
      <c r="F21" t="s">
        <v>47</v>
      </c>
    </row>
    <row r="22" spans="1:9" ht="18.75">
      <c r="A22" s="19">
        <v>7</v>
      </c>
      <c r="B22" s="6" t="s">
        <v>20</v>
      </c>
      <c r="E22" s="26">
        <v>2</v>
      </c>
      <c r="F22" t="s">
        <v>48</v>
      </c>
    </row>
    <row r="23" spans="1:9" ht="18.75">
      <c r="A23" s="19">
        <v>8</v>
      </c>
      <c r="B23" s="6" t="s">
        <v>21</v>
      </c>
      <c r="E23" s="26">
        <v>2</v>
      </c>
      <c r="F2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2022-04-25T12:36:49Z</dcterms:created>
  <dcterms:modified xsi:type="dcterms:W3CDTF">2022-05-04T13:05:19Z</dcterms:modified>
</cp:coreProperties>
</file>