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2"/>
  <c r="H16" i="1"/>
  <c r="K6"/>
  <c r="J6"/>
  <c r="I6"/>
  <c r="H7"/>
  <c r="H6" i="2"/>
  <c r="F7"/>
  <c r="K7" s="1"/>
  <c r="F6"/>
  <c r="K6" s="1"/>
  <c r="F6" i="1"/>
  <c r="K13"/>
  <c r="H17" s="1"/>
  <c r="H18"/>
  <c r="K7"/>
  <c r="K8"/>
  <c r="K9"/>
  <c r="K10"/>
  <c r="K11"/>
  <c r="K12"/>
  <c r="J7"/>
  <c r="J8"/>
  <c r="J9"/>
  <c r="J10"/>
  <c r="J11"/>
  <c r="J12"/>
  <c r="I7"/>
  <c r="I8"/>
  <c r="I9"/>
  <c r="I10"/>
  <c r="I11"/>
  <c r="I12"/>
  <c r="H8"/>
  <c r="H9" s="1"/>
  <c r="H10" s="1"/>
  <c r="H11" s="1"/>
  <c r="H12" s="1"/>
  <c r="F7"/>
  <c r="F8"/>
  <c r="F9"/>
  <c r="F10"/>
  <c r="F11"/>
  <c r="F12"/>
  <c r="H7" i="2" l="1"/>
  <c r="G16"/>
  <c r="E8"/>
  <c r="D8"/>
  <c r="H8" l="1"/>
  <c r="F8"/>
  <c r="K8" s="1"/>
  <c r="D9"/>
  <c r="E9" l="1"/>
  <c r="D10" s="1"/>
  <c r="H24"/>
  <c r="F9"/>
  <c r="K9" s="1"/>
  <c r="H9"/>
  <c r="H10" l="1"/>
  <c r="E10"/>
  <c r="D11" s="1"/>
  <c r="F10"/>
  <c r="K10" s="1"/>
  <c r="E11" l="1"/>
  <c r="D12" s="1"/>
  <c r="H11"/>
  <c r="H12" l="1"/>
  <c r="E12"/>
  <c r="D13" s="1"/>
  <c r="F12"/>
  <c r="K12" s="1"/>
  <c r="F11"/>
  <c r="K11" s="1"/>
  <c r="E13" l="1"/>
  <c r="D14" s="1"/>
  <c r="H13"/>
  <c r="H14" l="1"/>
  <c r="E14"/>
  <c r="D15" s="1"/>
  <c r="F14"/>
  <c r="K14" s="1"/>
  <c r="F13"/>
  <c r="K13" s="1"/>
  <c r="E15" l="1"/>
  <c r="F15" s="1"/>
  <c r="K15" s="1"/>
  <c r="K16" s="1"/>
  <c r="H23" s="1"/>
  <c r="H15"/>
  <c r="J14"/>
  <c r="J15" l="1"/>
  <c r="I8"/>
  <c r="I10"/>
  <c r="I12"/>
  <c r="I14"/>
  <c r="I6"/>
  <c r="I7"/>
  <c r="I9"/>
  <c r="I11"/>
  <c r="I13"/>
  <c r="I15"/>
  <c r="J6"/>
  <c r="J7"/>
  <c r="J8"/>
  <c r="J9"/>
  <c r="J10"/>
  <c r="J11"/>
  <c r="J12"/>
  <c r="J13"/>
</calcChain>
</file>

<file path=xl/sharedStrings.xml><?xml version="1.0" encoding="utf-8"?>
<sst xmlns="http://schemas.openxmlformats.org/spreadsheetml/2006/main" count="30" uniqueCount="21">
  <si>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</si>
  <si>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</si>
  <si>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</si>
  <si>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</si>
  <si>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</si>
  <si>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</si>
  <si>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</si>
  <si>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</si>
  <si>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</si>
  <si>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</si>
  <si>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</si>
  <si>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</si>
  <si>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</si>
  <si>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</si>
  <si>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</si>
  <si>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 xml:space="preserve">mi*fi </t>
  </si>
  <si>
    <t>LA MAYORÍA DE LOS BRIGADIERES USAN 966,67 MINUTOS MENSUALES</t>
  </si>
  <si>
    <t>EN RPOMEDIO LOS BRIGADIERES USAN 1080 MINUTOS MENSUALES</t>
  </si>
  <si>
    <t>EL 50% DE LOS BRIGADIERES USAN A LO MÁS 1025 MINUTOS MENSUALES</t>
  </si>
  <si>
    <t xml:space="preserve">                                                                                                                                                                                                                           </t>
  </si>
  <si>
    <t>MI*FI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</si>
</sst>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0" borderId="13" xfId="0" applyBorder="1"/>
    <xf numFmtId="2" fontId="0" fillId="0" borderId="0" xfId="0" applyNumberFormat="1"/>
    <xf numFmtId="0" fontId="0" fillId="0" borderId="19" xfId="0" applyFill="1" applyBorder="1"/>
    <xf numFmtId="0" fontId="5" fillId="0" borderId="20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6"/>
  <sheetViews>
    <sheetView workbookViewId="0">
      <selection activeCell="H16" sqref="H16"/>
    </sheetView>
  </sheetViews>
  <sheetFormatPr baseColWidth="10" defaultRowHeight="15"/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5" t="s">
        <v>10</v>
      </c>
      <c r="E5" s="26"/>
      <c r="F5" s="14" t="s">
        <v>9</v>
      </c>
      <c r="G5" s="14" t="s">
        <v>8</v>
      </c>
      <c r="H5" s="14" t="s">
        <v>7</v>
      </c>
      <c r="I5" s="14" t="s">
        <v>6</v>
      </c>
      <c r="J5" s="28" t="s">
        <v>5</v>
      </c>
      <c r="K5" s="30" t="s">
        <v>15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27">
        <f>G6/$H$12</f>
        <v>0.18181818181818182</v>
      </c>
      <c r="J6" s="29">
        <f>H6/$H$12</f>
        <v>0.18181818181818182</v>
      </c>
      <c r="K6" s="30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7">
        <f t="shared" ref="I7:I12" si="1">G7/$H$12</f>
        <v>0.18181818181818182</v>
      </c>
      <c r="J7" s="29">
        <f t="shared" ref="J7:J12" si="2">H7/$H$12</f>
        <v>0.36363636363636365</v>
      </c>
      <c r="K7" s="30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27">
        <f t="shared" si="1"/>
        <v>0.21818181818181817</v>
      </c>
      <c r="J8" s="29">
        <f t="shared" si="2"/>
        <v>0.58181818181818179</v>
      </c>
      <c r="K8" s="30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7">
        <f t="shared" si="1"/>
        <v>0.14545454545454545</v>
      </c>
      <c r="J9" s="29">
        <f t="shared" si="2"/>
        <v>0.72727272727272729</v>
      </c>
      <c r="K9" s="30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7">
        <f t="shared" si="1"/>
        <v>0.10909090909090909</v>
      </c>
      <c r="J10" s="29">
        <f t="shared" si="2"/>
        <v>0.83636363636363631</v>
      </c>
      <c r="K10" s="30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7">
        <f t="shared" si="1"/>
        <v>7.2727272727272724E-2</v>
      </c>
      <c r="J11" s="29">
        <f t="shared" si="2"/>
        <v>0.90909090909090906</v>
      </c>
      <c r="K11" s="30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7">
        <f t="shared" si="1"/>
        <v>9.0909090909090912E-2</v>
      </c>
      <c r="J12" s="29">
        <f t="shared" si="2"/>
        <v>1</v>
      </c>
      <c r="K12" s="30">
        <f t="shared" si="3"/>
        <v>9000</v>
      </c>
    </row>
    <row r="13" spans="2:14">
      <c r="K13" s="32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s="31">
        <f>D8+((G8-G7)/(G8-G7+G8-G9))*(E8-D8)</f>
        <v>966.66666666666663</v>
      </c>
      <c r="J16" t="s">
        <v>16</v>
      </c>
    </row>
    <row r="17" spans="3:10" ht="18">
      <c r="C17" s="1" t="s">
        <v>1</v>
      </c>
      <c r="D17" s="1"/>
      <c r="E17" s="1"/>
      <c r="F17" s="1"/>
      <c r="H17">
        <f>K13/H12</f>
        <v>1080</v>
      </c>
      <c r="J17" t="s">
        <v>17</v>
      </c>
    </row>
    <row r="18" spans="3:10" ht="18">
      <c r="C18" s="1" t="s">
        <v>0</v>
      </c>
      <c r="D18" s="1"/>
      <c r="E18" s="1"/>
      <c r="F18" s="1"/>
      <c r="H18">
        <f>D8+(((H12/2)-H7)/G8)*(E8-D8)</f>
        <v>1025</v>
      </c>
      <c r="J18" t="s">
        <v>18</v>
      </c>
    </row>
    <row r="19" spans="3:10" ht="18">
      <c r="C19" s="1"/>
    </row>
    <row r="26" spans="3:10">
      <c r="G26" t="s">
        <v>19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workbookViewId="0">
      <selection activeCell="I22" sqref="I22"/>
    </sheetView>
  </sheetViews>
  <sheetFormatPr baseColWidth="10" defaultRowHeight="15"/>
  <cols>
    <col min="9" max="9" width="20.7109375" bestFit="1" customWidth="1"/>
  </cols>
  <sheetData>
    <row r="3" spans="3:11" ht="18">
      <c r="C3" s="1" t="s">
        <v>14</v>
      </c>
      <c r="D3" s="1"/>
      <c r="E3" s="1"/>
      <c r="F3" s="1"/>
      <c r="G3" s="1"/>
    </row>
    <row r="4" spans="3:11" ht="15.75" thickBot="1"/>
    <row r="5" spans="3:11" ht="19.5" thickBot="1">
      <c r="D5" s="20" t="s">
        <v>12</v>
      </c>
      <c r="E5" s="21"/>
      <c r="F5" s="23" t="s">
        <v>13</v>
      </c>
      <c r="G5" s="18" t="s">
        <v>8</v>
      </c>
      <c r="H5" s="14" t="s">
        <v>7</v>
      </c>
      <c r="I5" s="14" t="s">
        <v>6</v>
      </c>
      <c r="J5" s="14" t="s">
        <v>5</v>
      </c>
      <c r="K5" s="33" t="s">
        <v>20</v>
      </c>
    </row>
    <row r="6" spans="3:11" ht="15.75" thickBot="1">
      <c r="D6" s="19">
        <v>1.65</v>
      </c>
      <c r="E6" s="17">
        <v>1.7</v>
      </c>
      <c r="F6" s="11">
        <f>(D6+E6)/2</f>
        <v>1.6749999999999998</v>
      </c>
      <c r="G6" s="11">
        <v>12</v>
      </c>
      <c r="H6" s="10">
        <f>G6</f>
        <v>12</v>
      </c>
      <c r="I6" s="27">
        <f>G6/$H$15</f>
        <v>0.06</v>
      </c>
      <c r="J6" s="29">
        <f>H6/$H$15</f>
        <v>0.06</v>
      </c>
      <c r="K6" s="30">
        <f>F6*G6</f>
        <v>20.099999999999998</v>
      </c>
    </row>
    <row r="7" spans="3:11" ht="15.75" thickBot="1">
      <c r="D7" s="19">
        <v>1.7</v>
      </c>
      <c r="E7" s="16">
        <v>1.75</v>
      </c>
      <c r="F7" s="11">
        <f t="shared" ref="F7:F15" si="0">(D7+E7)/2</f>
        <v>1.7250000000000001</v>
      </c>
      <c r="G7" s="7">
        <v>24</v>
      </c>
      <c r="H7" s="6">
        <f>H6+G7</f>
        <v>36</v>
      </c>
      <c r="I7" s="27">
        <f>G7/$H$15</f>
        <v>0.12</v>
      </c>
      <c r="J7" s="29">
        <f>H7/$H$15</f>
        <v>0.18</v>
      </c>
      <c r="K7" s="30">
        <f t="shared" ref="K7:K15" si="1">F7*G7</f>
        <v>41.400000000000006</v>
      </c>
    </row>
    <row r="8" spans="3:11" ht="15.75" thickBot="1">
      <c r="D8" s="19">
        <f>E7</f>
        <v>1.75</v>
      </c>
      <c r="E8" s="17">
        <f>D8+0.05</f>
        <v>1.8</v>
      </c>
      <c r="F8" s="11">
        <f t="shared" si="0"/>
        <v>1.7749999999999999</v>
      </c>
      <c r="G8" s="7">
        <v>50</v>
      </c>
      <c r="H8" s="6">
        <f t="shared" ref="H8:H15" si="2">H7+G8</f>
        <v>86</v>
      </c>
      <c r="I8" s="27">
        <f>G8/$H$15</f>
        <v>0.25</v>
      </c>
      <c r="J8" s="29">
        <f>H8/$H$15</f>
        <v>0.43</v>
      </c>
      <c r="K8" s="30">
        <f t="shared" si="1"/>
        <v>88.75</v>
      </c>
    </row>
    <row r="9" spans="3:11" ht="15.75" thickBot="1">
      <c r="D9" s="22">
        <f>E8</f>
        <v>1.8</v>
      </c>
      <c r="E9" s="17">
        <f>D9+0.03</f>
        <v>1.83</v>
      </c>
      <c r="F9" s="11">
        <f t="shared" si="0"/>
        <v>1.8149999999999999</v>
      </c>
      <c r="G9" s="7">
        <v>40</v>
      </c>
      <c r="H9" s="6">
        <f t="shared" si="2"/>
        <v>126</v>
      </c>
      <c r="I9" s="27">
        <f>G9/$H$15</f>
        <v>0.2</v>
      </c>
      <c r="J9" s="29">
        <f>H9/$H$15</f>
        <v>0.63</v>
      </c>
      <c r="K9" s="30">
        <f t="shared" si="1"/>
        <v>72.599999999999994</v>
      </c>
    </row>
    <row r="10" spans="3:11" ht="15.75" thickBot="1">
      <c r="D10" s="19">
        <f t="shared" ref="D10:D12" si="3">E9</f>
        <v>1.83</v>
      </c>
      <c r="E10" s="17">
        <f t="shared" ref="E10:E12" si="4">D10+0.03</f>
        <v>1.86</v>
      </c>
      <c r="F10" s="11">
        <f t="shared" si="0"/>
        <v>1.8450000000000002</v>
      </c>
      <c r="G10" s="7">
        <v>24</v>
      </c>
      <c r="H10" s="6">
        <f t="shared" si="2"/>
        <v>150</v>
      </c>
      <c r="I10" s="27">
        <f>G10/$H$15</f>
        <v>0.12</v>
      </c>
      <c r="J10" s="29">
        <f>H10/$H$15</f>
        <v>0.75</v>
      </c>
      <c r="K10" s="30">
        <f t="shared" si="1"/>
        <v>44.28</v>
      </c>
    </row>
    <row r="11" spans="3:11" ht="15.75" thickBot="1">
      <c r="D11" s="19">
        <f t="shared" si="3"/>
        <v>1.86</v>
      </c>
      <c r="E11" s="17">
        <f t="shared" si="4"/>
        <v>1.8900000000000001</v>
      </c>
      <c r="F11" s="11">
        <f t="shared" si="0"/>
        <v>1.875</v>
      </c>
      <c r="G11" s="7">
        <v>20</v>
      </c>
      <c r="H11" s="6">
        <f t="shared" si="2"/>
        <v>170</v>
      </c>
      <c r="I11" s="27">
        <f>G11/$H$15</f>
        <v>0.1</v>
      </c>
      <c r="J11" s="29">
        <f>H11/$H$15</f>
        <v>0.85</v>
      </c>
      <c r="K11" s="30">
        <f t="shared" si="1"/>
        <v>37.5</v>
      </c>
    </row>
    <row r="12" spans="3:11" ht="15.75" thickBot="1">
      <c r="D12" s="19">
        <f t="shared" si="3"/>
        <v>1.8900000000000001</v>
      </c>
      <c r="E12" s="17">
        <f t="shared" si="4"/>
        <v>1.9200000000000002</v>
      </c>
      <c r="F12" s="11">
        <f t="shared" si="0"/>
        <v>1.9050000000000002</v>
      </c>
      <c r="G12" s="7">
        <v>12</v>
      </c>
      <c r="H12" s="6">
        <f t="shared" si="2"/>
        <v>182</v>
      </c>
      <c r="I12" s="27">
        <f>G12/$H$15</f>
        <v>0.06</v>
      </c>
      <c r="J12" s="29">
        <f>H12/$H$15</f>
        <v>0.91</v>
      </c>
      <c r="K12" s="30">
        <f t="shared" si="1"/>
        <v>22.860000000000003</v>
      </c>
    </row>
    <row r="13" spans="3:11" ht="15.75" thickBot="1">
      <c r="D13" s="19">
        <f>E12</f>
        <v>1.9200000000000002</v>
      </c>
      <c r="E13" s="17">
        <f>D13+0.03</f>
        <v>1.9500000000000002</v>
      </c>
      <c r="F13" s="11">
        <f t="shared" si="0"/>
        <v>1.9350000000000001</v>
      </c>
      <c r="G13" s="7">
        <v>10</v>
      </c>
      <c r="H13" s="6">
        <f t="shared" si="2"/>
        <v>192</v>
      </c>
      <c r="I13" s="27">
        <f>G13/$H$15</f>
        <v>0.05</v>
      </c>
      <c r="J13" s="29">
        <f>H13/$H$15</f>
        <v>0.96</v>
      </c>
      <c r="K13" s="30">
        <f t="shared" si="1"/>
        <v>19.350000000000001</v>
      </c>
    </row>
    <row r="14" spans="3:11" ht="15.75" thickBot="1">
      <c r="D14" s="19">
        <f>E13</f>
        <v>1.9500000000000002</v>
      </c>
      <c r="E14" s="17">
        <f>D14+0.03</f>
        <v>1.9800000000000002</v>
      </c>
      <c r="F14" s="11">
        <f t="shared" si="0"/>
        <v>1.9650000000000003</v>
      </c>
      <c r="G14" s="7">
        <v>6</v>
      </c>
      <c r="H14" s="6">
        <f t="shared" si="2"/>
        <v>198</v>
      </c>
      <c r="I14" s="27">
        <f>G14/$H$15</f>
        <v>0.03</v>
      </c>
      <c r="J14" s="29">
        <f>H14/$H$15</f>
        <v>0.99</v>
      </c>
      <c r="K14" s="30">
        <f t="shared" si="1"/>
        <v>11.790000000000003</v>
      </c>
    </row>
    <row r="15" spans="3:11" ht="15.75" thickBot="1">
      <c r="D15" s="19">
        <f>E14</f>
        <v>1.9800000000000002</v>
      </c>
      <c r="E15" s="17">
        <f>D15+0.03</f>
        <v>2.0100000000000002</v>
      </c>
      <c r="F15" s="11">
        <f t="shared" si="0"/>
        <v>1.9950000000000001</v>
      </c>
      <c r="G15" s="3">
        <v>2</v>
      </c>
      <c r="H15" s="6">
        <f t="shared" si="2"/>
        <v>200</v>
      </c>
      <c r="I15" s="27">
        <f>G15/$H$15</f>
        <v>0.01</v>
      </c>
      <c r="J15" s="29">
        <f>H15/$H$15</f>
        <v>1</v>
      </c>
      <c r="K15" s="30">
        <f t="shared" si="1"/>
        <v>3.99</v>
      </c>
    </row>
    <row r="16" spans="3:11" ht="15.75" thickBot="1">
      <c r="G16" s="24">
        <f>SUM(G6:G15)</f>
        <v>200</v>
      </c>
      <c r="K16" s="32">
        <f>SUM(K6:K15)</f>
        <v>362.62000000000006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H22">
        <f>D8+((G8-G7)/(G8-G7+G8-G9))*(E8-D8)</f>
        <v>1.7861111111111112</v>
      </c>
      <c r="I22" s="31"/>
    </row>
    <row r="23" spans="3:9" ht="18">
      <c r="C23" s="1" t="s">
        <v>1</v>
      </c>
      <c r="D23" s="1"/>
      <c r="E23" s="1"/>
      <c r="F23" s="1"/>
      <c r="H23">
        <f>K16/G16</f>
        <v>1.8131000000000004</v>
      </c>
    </row>
    <row r="24" spans="3:9" ht="18">
      <c r="C24" s="1" t="s">
        <v>0</v>
      </c>
      <c r="D24" s="1"/>
      <c r="E24" s="1"/>
      <c r="F24" s="1"/>
      <c r="H24">
        <f>D9+(((G16/2)-H8)/G9)*(E9-D9)</f>
        <v>1.8105</v>
      </c>
    </row>
    <row r="25" spans="3:9" ht="18">
      <c r="C25" s="1"/>
    </row>
    <row r="26" spans="3:9" ht="18">
      <c r="C26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2023-05-17T17:49:34Z</dcterms:modified>
</cp:coreProperties>
</file>