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6107dc608a4f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ribuna VIP" sheetId="1" r:id="R3429de8f56fa4999"/>
    <x:sheet xmlns:r="http://schemas.openxmlformats.org/officeDocument/2006/relationships" name="Tribuna Roja" sheetId="2" r:id="R72ae68cdbb0f48a6"/>
    <x:sheet xmlns:r="http://schemas.openxmlformats.org/officeDocument/2006/relationships" name="Tribuna Celeste" sheetId="3" r:id="Rd5cfc1a850d043d4"/>
    <x:sheet xmlns:r="http://schemas.openxmlformats.org/officeDocument/2006/relationships" name="Tribuna Verde" sheetId="4" r:id="R653eec862e6949c2"/>
    <x:sheet xmlns:r="http://schemas.openxmlformats.org/officeDocument/2006/relationships" name="Tribuna Amarilla" sheetId="5" r:id="R345d00f07fcf497d"/>
    <x:sheet xmlns:r="http://schemas.openxmlformats.org/officeDocument/2006/relationships" name="Seguimiento Invitaciones" sheetId="6" r:id="Rebbaf742467d4ac4"/>
  </x:sheets>
</x:workbook>
</file>

<file path=xl/sharedStrings.xml><?xml version="1.0" encoding="utf-8"?>
<x:sst xmlns:x="http://schemas.openxmlformats.org/spreadsheetml/2006/main">
  <x:si>
    <x:t xml:space="preserve">             CEREMONIA CONMEMORACIÓN DEL 147° ANIVERSARIO DE LAS COMBATE NAVAL DE IQUIQUE Y DÍA DE LAS GLORIAS NAVALES</x:t>
  </x:si>
  <x:si>
    <x:t xml:space="preserve">Día: jueves 21 de mayo</x:t>
  </x:si>
  <x:si>
    <x:t xml:space="preserve">Hora: 12:00</x:t>
  </x:si>
  <x:si>
    <x:t xml:space="preserve">Tenida: N° </x:t>
  </x:si>
  <x:si>
    <x:t xml:space="preserve">Observaciones: con Sra. (en balcón Edificio Armada de Chile)</x:t>
  </x:si>
  <x:si>
    <x:t xml:space="preserve">TRIBUNA VIP</x:t>
  </x:si>
  <x:si>
    <x:t xml:space="preserve">GRADO</x:t>
  </x:si>
  <x:si>
    <x:t xml:space="preserve">VOC.</x:t>
  </x:si>
  <x:si>
    <x:t xml:space="preserve">NOMBRE</x:t>
  </x:si>
  <x:si>
    <x:t xml:space="preserve">APELLIDO 1</x:t>
  </x:si>
  <x:si>
    <x:t xml:space="preserve">APELLIDO 2</x:t>
  </x:si>
  <x:si>
    <x:t xml:space="preserve">CARGO</x:t>
  </x:si>
  <x:si>
    <x:t xml:space="preserve">TELEFONO </x:t>
  </x:si>
  <x:si>
    <x:t xml:space="preserve">MAIL</x:t>
  </x:si>
  <x:si>
    <x:t xml:space="preserve">Con Sra. O acompañante a balcón</x:t>
  </x:si>
  <x:si>
    <x:t xml:space="preserve">Resolución CJA</x:t>
  </x:si>
  <x:si>
    <x:t xml:space="preserve">Su Excelencia</x:t>
  </x:si>
  <x:si>
    <x:t xml:space="preserve">Señor</x:t>
  </x:si>
  <x:si>
    <x:t xml:space="preserve">José Antonio</x:t>
  </x:si>
  <x:si>
    <x:t xml:space="preserve">Kast</x:t>
  </x:si>
  <x:si>
    <x:t xml:space="preserve">Rist</x:t>
  </x:si>
  <x:si>
    <x:t xml:space="preserve">Presidente de la República</x:t>
  </x:si>
  <x:si>
    <x:t xml:space="preserve">Sra.                                                                                                                                                                                                                                                                                                                                                                                                                                                                                                                                                                                                                                                                                                                                                                                                                                                                                                                                                                                                                                                                                                                                                                                                                                                                                                                                                                                                                                                                                                                                                                                                                                                                                                                                                                                                                                                                                                                                                                                                                                                                                                                                                                                                                                                                                                                                                                                                                                                                                                                                                                                                                                                                                                                                                                                                                                                                                                                                                María Pía Adriasola de Kast</x:t>
  </x:si>
  <x:si>
    <x:t xml:space="preserve">Ministro</x:t>
  </x:si>
  <x:si>
    <x:t xml:space="preserve">Fernando</x:t>
  </x:si>
  <x:si>
    <x:t xml:space="preserve">Barros</x:t>
  </x:si>
  <x:si>
    <x:t xml:space="preserve">Tocornal</x:t>
  </x:si>
  <x:si>
    <x:t xml:space="preserve">Ministro de Defensa Nacional</x:t>
  </x:si>
  <x:si>
    <x:t xml:space="preserve">/ 2 26899019 / 229379919</x:t>
  </x:si>
  <x:si>
    <x:t xml:space="preserve">mnd@defensa.cl</x:t>
  </x:si>
  <x:si>
    <x:t xml:space="preserve">Sra. Natalia Vial Echeverría</x:t>
  </x:si>
  <x:si>
    <x:t xml:space="preserve">Almirante</x:t>
  </x:si>
  <x:si>
    <x:t xml:space="preserve">Cabrera</x:t>
  </x:si>
  <x:si>
    <x:t xml:space="preserve">Salazar</x:t>
  </x:si>
  <x:si>
    <x:t xml:space="preserve">Comandante en Jefe de la Armada</x:t>
  </x:si>
  <x:si>
    <x:t xml:space="preserve">6049 Andreita</x:t>
  </x:si>
  <x:si>
    <x:t xml:space="preserve">Sra. Roxana Mery de Cabrera</x:t>
  </x:si>
  <x:si>
    <x:t xml:space="preserve">Honorable Senadora</x:t>
  </x:si>
  <x:si>
    <x:t xml:space="preserve">Señora</x:t>
  </x:si>
  <x:si>
    <x:t xml:space="preserve">Paulina</x:t>
  </x:si>
  <x:si>
    <x:t xml:space="preserve">Nuñez</x:t>
  </x:si>
  <x:si>
    <x:t xml:space="preserve">Urrutia</x:t>
  </x:si>
  <x:si>
    <x:t xml:space="preserve">Presidenta del Senado</x:t>
  </x:si>
  <x:si>
    <x:t xml:space="preserve">32-2504134 sec: Lisette Mery 
2 251966712 sec Stgo: Carmen Paz </x:t>
  </x:si>
  <x:si>
    <x:t xml:space="preserve">presidencia@senado.cl   / presidenciastgo@senado.cl</x:t>
  </x:si>
  <x:si>
    <x:t xml:space="preserve">Sr. Cristián Monckeberg Bruner</x:t>
  </x:si>
  <x:si>
    <x:t xml:space="preserve">Excelentísima</x:t>
  </x:si>
  <x:si>
    <x:t xml:space="preserve">Gloria Ana</x:t>
  </x:si>
  <x:si>
    <x:t xml:space="preserve">Chevesich (QUE)</x:t>
  </x:si>
  <x:si>
    <x:t xml:space="preserve">Ruíz</x:t>
  </x:si>
  <x:si>
    <x:t xml:space="preserve">Presidenta Excelentísima Corte Suprema de Justicia</x:t>
  </x:si>
  <x:si>
    <x:t xml:space="preserve">2 28735212    2 28735227 Sec: Jazmín</x:t>
  </x:si>
  <x:si>
    <x:t xml:space="preserve">presidencia_cortesuprema@pjud.cl  / vsada@pjud.cl</x:t>
  </x:si>
  <x:si>
    <x:t xml:space="preserve">Sr. Carlos Gajardo (pareja)</x:t>
  </x:si>
  <x:si>
    <x:t xml:space="preserve">Honorable  Diputado</x:t>
  </x:si>
  <x:si>
    <x:t xml:space="preserve">Jorge</x:t>
  </x:si>
  <x:si>
    <x:t xml:space="preserve">Alessandri</x:t>
  </x:si>
  <x:si>
    <x:t xml:space="preserve">Vergara</x:t>
  </x:si>
  <x:si>
    <x:t xml:space="preserve">Presidenta de la Cámara de Diputadas y Diputados</x:t>
  </x:si>
  <x:si>
    <x:t xml:space="preserve">2 26747801 sec: Lilian González + 56 9 94488262/ Ma. Teresa  32 2505536</x:t>
  </x:si>
  <x:si>
    <x:t xml:space="preserve">ricardo.cifuentes@congreso.cl/ presidenciavalpo@congreso.cl</x:t>
  </x:si>
  <x:si>
    <x:t xml:space="preserve">Sra. Teresita García de la Huerta de Alessandri</x:t>
  </x:si>
  <x:si>
    <x:t xml:space="preserve">Arzobispo </x:t>
  </x:si>
  <x:si>
    <x:t xml:space="preserve">Monseñor</x:t>
  </x:si>
  <x:si>
    <x:t xml:space="preserve">Chomali</x:t>
  </x:si>
  <x:si>
    <x:t xml:space="preserve">Garib</x:t>
  </x:si>
  <x:si>
    <x:t xml:space="preserve">Arzobispo de Santiago</x:t>
  </x:si>
  <x:si>
    <x:t xml:space="preserve">Obispo</x:t>
  </x:si>
  <x:si>
    <x:t xml:space="preserve">Eduardo</x:t>
  </x:si>
  <x:si>
    <x:t xml:space="preserve">Cid</x:t>
  </x:si>
  <x:si>
    <x:t xml:space="preserve">Cotés</x:t>
  </x:si>
  <x:si>
    <x:t xml:space="preserve">Alto Representante de las Iglesias Evangélicas</x:t>
  </x:si>
  <x:si>
    <x:t xml:space="preserve">clafab01299@gmail.com</x:t>
  </x:si>
  <x:si>
    <x:r>
      <x:rPr>
        <x:sz val="10"/>
        <x:color rgb="FFFF0000"/>
        <x:rFont val="Arial Narrow"/>
        <x:family val="2"/>
      </x:rPr>
      <x:t xml:space="preserve">*</x:t>
    </x:r>
    <x:r>
      <x:rPr>
        <x:sz val="10"/>
        <x:color theme="1"/>
        <x:rFont val="Arial Narrow"/>
        <x:family val="2"/>
      </x:rPr>
      <x:t xml:space="preserve"> Definir si condideramos en testera principal</x:t>
    </x:r>
  </x:si>
  <x:si>
    <x:t xml:space="preserve">Daniela</x:t>
  </x:si>
  <x:si>
    <x:t xml:space="preserve">Marzi</x:t>
  </x:si>
  <x:si>
    <x:t xml:space="preserve">Muñoz</x:t>
  </x:si>
  <x:si>
    <x:t xml:space="preserve">Presidente del Tribunal Constitucional</x:t>
  </x:si>
  <x:si>
    <x:t xml:space="preserve">2 2-27219289 Livia María Grácola Leiva</x:t>
  </x:si>
  <x:si>
    <x:t xml:space="preserve">presidencia@tcchile.cl</x:t>
  </x:si>
  <x:si>
    <x:t xml:space="preserve">Soltera</x:t>
  </x:si>
  <x:si>
    <x:t xml:space="preserve">Dorothy</x:t>
  </x:si>
  <x:si>
    <x:t xml:space="preserve">Pérez</x:t>
  </x:si>
  <x:si>
    <x:t xml:space="preserve">Gutiérrez</x:t>
  </x:si>
  <x:si>
    <x:t xml:space="preserve">Contralor General de la República</x:t>
  </x:si>
  <x:si>
    <x:t xml:space="preserve">2 32401379 Ma. Angélica </x:t>
  </x:si>
  <x:si>
    <x:t xml:space="preserve">mparraguezl@contraloria.cl</x:t>
  </x:si>
  <x:si>
    <x:t xml:space="preserve">Sr. Fabián López Paredes</x:t>
  </x:si>
  <x:si>
    <x:t xml:space="preserve">Ángel</x:t>
  </x:si>
  <x:si>
    <x:t xml:space="preserve">Valencia</x:t>
  </x:si>
  <x:si>
    <x:t xml:space="preserve">Vásquez</x:t>
  </x:si>
  <x:si>
    <x:t xml:space="preserve">Fiscal Nacional del Ministerio Público</x:t>
  </x:si>
  <x:si>
    <x:t xml:space="preserve">2 29659504 / 2 29659512 Susana Avilés</x:t>
  </x:si>
  <x:si>
    <x:t xml:space="preserve">saviles@minpublico.cl / 22994002</x:t>
  </x:si>
  <x:si>
    <x:t xml:space="preserve">Sra. María José Taladriz de Valencia</x:t>
  </x:si>
  <x:si>
    <x:t xml:space="preserve">Arturo</x:t>
  </x:si>
  <x:si>
    <x:t xml:space="preserve">Prado</x:t>
  </x:si>
  <x:si>
    <x:t xml:space="preserve">Puga</x:t>
  </x:si>
  <x:si>
    <x:t xml:space="preserve">Presidente del Tribunal Calificador de Elecciones</x:t>
  </x:si>
  <x:si>
    <x:t xml:space="preserve">secretaria@tribunalcalificador.cl</x:t>
  </x:si>
  <x:si>
    <x:t xml:space="preserve">Pamela</x:t>
  </x:si>
  <x:si>
    <x:t xml:space="preserve">Figueroa</x:t>
  </x:si>
  <x:si>
    <x:t xml:space="preserve">Rubio</x:t>
  </x:si>
  <x:si>
    <x:t xml:space="preserve">Presidenta del Consejo Directivo del Servicio Electoral</x:t>
  </x:si>
  <x:si>
    <x:t xml:space="preserve">2 27315513 Ma. Eugenia</x:t>
  </x:si>
  <x:si>
    <x:t xml:space="preserve">secreconsejo@servel.cl</x:t>
  </x:si>
  <x:si>
    <x:t xml:space="preserve">Sr. Tomás Jordán</x:t>
  </x:si>
  <x:si>
    <x:t xml:space="preserve">General de Ejército</x:t>
  </x:si>
  <x:si>
    <x:t xml:space="preserve">Pedro</x:t>
  </x:si>
  <x:si>
    <x:t xml:space="preserve">Varela</x:t>
  </x:si>
  <x:si>
    <x:t xml:space="preserve">Sabando</x:t>
  </x:si>
  <x:si>
    <x:t xml:space="preserve">Comandante en Jefe del Ejército</x:t>
  </x:si>
  <x:si>
    <x:t xml:space="preserve">02-26934314</x:t>
  </x:si>
  <x:si>
    <x:t xml:space="preserve">correo@ejercito.cl</x:t>
  </x:si>
  <x:si>
    <x:t xml:space="preserve">Sra. Paola Thibaut de Varela </x:t>
  </x:si>
  <x:si>
    <x:t xml:space="preserve">General del Aire</x:t>
  </x:si>
  <x:si>
    <x:t xml:space="preserve">Hugo</x:t>
  </x:si>
  <x:si>
    <x:t xml:space="preserve">Rodríguez</x:t>
  </x:si>
  <x:si>
    <x:t xml:space="preserve">González</x:t>
  </x:si>
  <x:si>
    <x:t xml:space="preserve">Comandante en Jefe de la Fuerza Aérea</x:t>
  </x:si>
  <x:si>
    <x:t xml:space="preserve">2 29765001 sec: Gemita</x:t>
  </x:si>
  <x:si>
    <x:t xml:space="preserve">cj.secre@fach.mil.cl </x:t>
  </x:si>
  <x:si>
    <x:t xml:space="preserve">Sra. Louise María Araujo de Rodríguez</x:t>
  </x:si>
  <x:si>
    <x:t xml:space="preserve">General Director</x:t>
  </x:si>
  <x:si>
    <x:t xml:space="preserve">Marcelo</x:t>
  </x:si>
  <x:si>
    <x:t xml:space="preserve">Araya</x:t>
  </x:si>
  <x:si>
    <x:t xml:space="preserve">Zapata</x:t>
  </x:si>
  <x:si>
    <x:t xml:space="preserve">General Director de Carabineros </x:t>
  </x:si>
  <x:si>
    <x:t xml:space="preserve">2 29220036 C1° Marisela Salazar</x:t>
  </x:si>
  <x:si>
    <x:t xml:space="preserve">ayudantia.general@carabineros.cl /gestion.protocolar@carabineros.cl</x:t>
  </x:si>
  <x:si>
    <x:t xml:space="preserve">Sra. Janet Morales de Araya</x:t>
  </x:si>
  <x:si>
    <x:t xml:space="preserve">Director General</x:t>
  </x:si>
  <x:si>
    <x:t xml:space="preserve">Cerna</x:t>
  </x:si>
  <x:si>
    <x:t xml:space="preserve">Lozano</x:t>
  </x:si>
  <x:si>
    <x:t xml:space="preserve">Director General Policía de Investigaciones </x:t>
  </x:si>
  <x:si>
    <x:t xml:space="preserve">2 27080156</x:t>
  </x:si>
  <x:si>
    <x:t xml:space="preserve">directorgeneral@investigaciones.cl  </x:t>
  </x:si>
  <x:si>
    <x:t xml:space="preserve">Sra. Leila Caldera Figueroa</x:t>
  </x:si>
  <x:si>
    <x:t xml:space="preserve">Vicealmirante</x:t>
  </x:si>
  <x:si>
    <x:t xml:space="preserve">Juan Carlos</x:t>
  </x:si>
  <x:si>
    <x:t xml:space="preserve">Romay</x:t>
  </x:si>
  <x:si>
    <x:t xml:space="preserve">Jefe del Estado Mayor General de la Armada de la Argentina</x:t>
  </x:si>
  <x:si>
    <x:t xml:space="preserve">General de Aviación</x:t>
  </x:si>
  <x:si>
    <x:t xml:space="preserve">Leonardo</x:t>
  </x:si>
  <x:si>
    <x:t xml:space="preserve">Romanini</x:t>
  </x:si>
  <x:si>
    <x:t xml:space="preserve">Jefe del Estado Mayor Conjunto de las Fuerzas Armadas</x:t>
  </x:si>
  <x:si>
    <x:t xml:space="preserve">2 23465006 Sec: Romina Castillo</x:t>
  </x:si>
  <x:si>
    <x:t xml:space="preserve">romina.castillo@emco.mil.cl</x:t>
  </x:si>
  <x:si>
    <x:t xml:space="preserve">Sra. Verónica Jofré de Romanini</x:t>
  </x:si>
  <x:si>
    <x:t xml:space="preserve">INVITADOS TRIBUNA ROJA</x:t>
  </x:si>
  <x:si>
    <x:t xml:space="preserve">MINISTROS</x:t>
  </x:si>
  <x:si>
    <x:t xml:space="preserve">Claudio</x:t>
  </x:si>
  <x:si>
    <x:t xml:space="preserve">Alvarado</x:t>
  </x:si>
  <x:si>
    <x:t xml:space="preserve">Andrade</x:t>
  </x:si>
  <x:si>
    <x:t xml:space="preserve">Ministro del Interior </x:t>
  </x:si>
  <x:si>
    <x:t xml:space="preserve">2 24863911 Sec: Pamela Pinto </x:t>
  </x:si>
  <x:si>
    <x:t xml:space="preserve">kcarrizo@interior.gob.cl / glopezs@interior.gob.cl</x:t>
  </x:si>
  <x:si>
    <x:t xml:space="preserve">Sra. Ángela Andrade de Alvarado</x:t>
  </x:si>
  <x:si>
    <x:t xml:space="preserve">José Francisco</x:t>
  </x:si>
  <x:si>
    <x:t xml:space="preserve">Mackenna</x:t>
  </x:si>
  <x:si>
    <x:t xml:space="preserve">Ministro de Relaciones Exteriores</x:t>
  </x:si>
  <x:si>
    <x:t xml:space="preserve">   2 28274006 Sec: Mercedes</x:t>
  </x:si>
  <x:si>
    <x:t xml:space="preserve">maraya@minrel.gob.cl</x:t>
  </x:si>
  <x:si>
    <x:t xml:space="preserve">Sra. María Teresa Ojeda de Pérez</x:t>
  </x:si>
  <x:si>
    <x:t xml:space="preserve">Quiroz</x:t>
  </x:si>
  <x:si>
    <x:t xml:space="preserve">Castro</x:t>
  </x:si>
  <x:si>
    <x:t xml:space="preserve">Ministro de Hacienda</x:t>
  </x:si>
  <x:si>
    <x:t xml:space="preserve">  2 28282001 Jacqueline Sandoval Bahamondes</x:t>
  </x:si>
  <x:si>
    <x:t xml:space="preserve">jsandoval@hacienda.gov.cl  </x:t>
  </x:si>
  <x:si>
    <x:t xml:space="preserve">Sra. Mónica Ríos de Quiroz</x:t>
  </x:si>
  <x:si>
    <x:t xml:space="preserve">Ministra</x:t>
  </x:si>
  <x:si>
    <x:t xml:space="preserve">María Trinidad</x:t>
  </x:si>
  <x:si>
    <x:t xml:space="preserve">Steinert</x:t>
  </x:si>
  <x:si>
    <x:t xml:space="preserve">Herrera</x:t>
  </x:si>
  <x:si>
    <x:t xml:space="preserve">Ministra de Seguridad Pública</x:t>
  </x:si>
  <x:si>
    <x:t xml:space="preserve"> 2 447711501 Pía Monsalves</x:t>
  </x:si>
  <x:si>
    <x:t xml:space="preserve">divorciada</x:t>
  </x:si>
  <x:si>
    <x:t xml:space="preserve">José</x:t>
  </x:si>
  <x:si>
    <x:t xml:space="preserve">García</x:t>
  </x:si>
  <x:si>
    <x:t xml:space="preserve">Ruminot</x:t>
  </x:si>
  <x:si>
    <x:t xml:space="preserve">Ministro Secretario General de la Presidencia</x:t>
  </x:si>
  <x:si>
    <x:t xml:space="preserve">2 26904692     Kelly Rocco León</x:t>
  </x:si>
  <x:si>
    <x:t xml:space="preserve">calvarez@minsegpres.gob.cl</x:t>
  </x:si>
  <x:si>
    <x:t xml:space="preserve">Sra. Doralisa Escobar de García</x:t>
  </x:si>
  <x:si>
    <x:t xml:space="preserve">Mara</x:t>
  </x:si>
  <x:si>
    <x:t xml:space="preserve">Sedini</x:t>
  </x:si>
  <x:si>
    <x:t xml:space="preserve">Viancos</x:t>
  </x:si>
  <x:si>
    <x:t xml:space="preserve">Ministra Secretaria General de Gobierno</x:t>
  </x:si>
  <x:si>
    <x:t xml:space="preserve">2 26904161     Jacqueline Bascoli                 2 26904891</x:t>
  </x:si>
  <x:si>
    <x:t xml:space="preserve">Sr. Martín Krauss</x:t>
  </x:si>
  <x:si>
    <x:t xml:space="preserve">Daniel </x:t>
  </x:si>
  <x:si>
    <x:t xml:space="preserve">Mas</x:t>
  </x:si>
  <x:si>
    <x:t xml:space="preserve">Valdés</x:t>
  </x:si>
  <x:si>
    <x:t xml:space="preserve">Ministro de Economía y Minería </x:t>
  </x:si>
  <x:si>
    <x:t xml:space="preserve">
2 24733408 Sec: Deisy Martínez Morales </x:t>
  </x:si>
  <x:si>
    <x:t xml:space="preserve">dmartinez@economia.cl</x:t>
  </x:si>
  <x:si>
    <x:t xml:space="preserve">Sra. Macarena Pizarro de Mas</x:t>
  </x:si>
  <x:si>
    <x:t xml:space="preserve">María Jesús </x:t>
  </x:si>
  <x:si>
    <x:t xml:space="preserve">Wulf</x:t>
  </x:si>
  <x:si>
    <x:t xml:space="preserve">Le May</x:t>
  </x:si>
  <x:si>
    <x:t xml:space="preserve">Ministra de Desarrollo Social y Familia</x:t>
  </x:si>
  <x:si>
    <x:t xml:space="preserve">2 26904366  / 2 26751432 Anita Aliste Verdejo</x:t>
  </x:si>
  <x:si>
    <x:t xml:space="preserve">aaliste@desarrollosocial.gob.cl</x:t>
  </x:si>
  <x:si>
    <x:t xml:space="preserve">María Paz</x:t>
  </x:si>
  <x:si>
    <x:t xml:space="preserve">Arzola</x:t>
  </x:si>
  <x:si>
    <x:t xml:space="preserve">Ministro de Educación</x:t>
  </x:si>
  <x:si>
    <x:t xml:space="preserve">
2 24066011 sec: Angela González Sepúlveda</x:t>
  </x:si>
  <x:si>
    <x:t xml:space="preserve">angela.gonzalez@mineduc.cl</x:t>
  </x:si>
  <x:si>
    <x:t xml:space="preserve">Rabat</x:t>
  </x:si>
  <x:si>
    <x:t xml:space="preserve">Celis</x:t>
  </x:si>
  <x:si>
    <x:t xml:space="preserve">Ministro de Justicia y Derechos Humanos</x:t>
  </x:si>
  <x:si>
    <x:t xml:space="preserve">2 26743246 Sec: Soraya Ríos Muñoz</x:t>
  </x:si>
  <x:si>
    <x:t xml:space="preserve">srios@minjusticia.cl</x:t>
  </x:si>
  <x:si>
    <x:t xml:space="preserve">Sra. Lucía Hiriart de Rabat</x:t>
  </x:si>
  <x:si>
    <x:t xml:space="preserve">Tomás</x:t>
  </x:si>
  <x:si>
    <x:t xml:space="preserve">Rau</x:t>
  </x:si>
  <x:si>
    <x:t xml:space="preserve">Binder</x:t>
  </x:si>
  <x:si>
    <x:t xml:space="preserve">Ministro del Trabajo y Previsión Social</x:t>
  </x:si>
  <x:si>
    <x:t xml:space="preserve">2 2 7530500
2 27530515  Sec: Alejandra Castro Maldonado</x:t>
  </x:si>
  <x:si>
    <x:t xml:space="preserve">acastro@mintrab.gob.cl</x:t>
  </x:si>
  <x:si>
    <x:t xml:space="preserve">Martin</x:t>
  </x:si>
  <x:si>
    <x:t xml:space="preserve">Arrau</x:t>
  </x:si>
  <x:si>
    <x:t xml:space="preserve">García-Huidobro</x:t>
  </x:si>
  <x:si>
    <x:t xml:space="preserve">Ministra de Obras Públicas </x:t>
  </x:si>
  <x:si>
    <x:t xml:space="preserve">2 24493023 Sec: Cecilia Espinoza Latú
</x:t>
  </x:si>
  <x:si>
    <x:t xml:space="preserve">cecilia.espinoza@mop.gov.cl</x:t>
  </x:si>
  <x:si>
    <x:t xml:space="preserve">Sra. Luz María Izquierdo de Arrau</x:t>
  </x:si>
  <x:si>
    <x:t xml:space="preserve">May</x:t>
  </x:si>
  <x:si>
    <x:t xml:space="preserve">Chomalí</x:t>
  </x:si>
  <x:si>
    <x:t xml:space="preserve">Ministra de Salud</x:t>
  </x:si>
  <x:si>
    <x:t xml:space="preserve">2 25740417 Sandra Vélez
</x:t>
  </x:si>
  <x:si>
    <x:t xml:space="preserve">svelez@minsal.cl</x:t>
  </x:si>
  <x:si>
    <x:t xml:space="preserve">Iván </x:t>
  </x:si>
  <x:si>
    <x:t xml:space="preserve">Poduje</x:t>
  </x:si>
  <x:si>
    <x:t xml:space="preserve">Capdeville</x:t>
  </x:si>
  <x:si>
    <x:t xml:space="preserve">Ministro de la Vivienda y Urbanismo </x:t>
  </x:si>
  <x:si>
    <x:t xml:space="preserve">2 29011401 Mariela Valenzuela</x:t>
  </x:si>
  <x:si>
    <x:t xml:space="preserve">mevalenzu@minvu.cl</x:t>
  </x:si>
  <x:si>
    <x:t xml:space="preserve">Sra. Caroline Iribarne de Poduje</x:t>
  </x:si>
  <x:si>
    <x:t xml:space="preserve">Jaime</x:t>
  </x:si>
  <x:si>
    <x:t xml:space="preserve">Campos</x:t>
  </x:si>
  <x:si>
    <x:t xml:space="preserve">Quiroga</x:t>
  </x:si>
  <x:si>
    <x:t xml:space="preserve">Ministra de Agricultura</x:t>
  </x:si>
  <x:si>
    <x:t xml:space="preserve">2 23935103 Patricia Chandía 
</x:t>
  </x:si>
  <x:si>
    <x:t xml:space="preserve">patricia.chandia@minagri.gob.cl</x:t>
  </x:si>
  <x:si>
    <x:t xml:space="preserve">Sra. Yasmín Abad de Campos</x:t>
  </x:si>
  <x:si>
    <x:t xml:space="preserve">Louis</x:t>
  </x:si>
  <x:si>
    <x:t xml:space="preserve">De Grange</x:t>
  </x:si>
  <x:si>
    <x:t xml:space="preserve">Concha</x:t>
  </x:si>
  <x:si>
    <x:t xml:space="preserve">Ministro de Transportes y Telecomunicaciones</x:t>
  </x:si>
  <x:si>
    <x:t xml:space="preserve">2 24213303 Cecilia Moreno Escobar </x:t>
  </x:si>
  <x:si>
    <x:t xml:space="preserve">cmoreno@mtt.gob.cl</x:t>
  </x:si>
  <x:si>
    <x:t xml:space="preserve">Catalina</x:t>
  </x:si>
  <x:si>
    <x:t xml:space="preserve">Parot</x:t>
  </x:si>
  <x:si>
    <x:t xml:space="preserve">Donoso</x:t>
  </x:si>
  <x:si>
    <x:t xml:space="preserve">Ministro de Bienes Nacionales</x:t>
  </x:si>
  <x:si>
    <x:t xml:space="preserve">2 29375209 Sec: Ana Ayala</x:t>
  </x:si>
  <x:si>
    <x:t xml:space="preserve">aayala@mbienes.cl</x:t>
  </x:si>
  <x:si>
    <x:t xml:space="preserve">Sr. Guillermo Toro Harnecker</x:t>
  </x:si>
  <x:si>
    <x:t xml:space="preserve">Ximena</x:t>
  </x:si>
  <x:si>
    <x:t xml:space="preserve">Rincón</x:t>
  </x:si>
  <x:si>
    <x:t xml:space="preserve">Ministro de Energía</x:t>
  </x:si>
  <x:si>
    <x:t xml:space="preserve">2 23656815 anexo 284 Sec: Verena Acevedo Ludwig </x:t>
  </x:si>
  <x:si>
    <x:t xml:space="preserve">vacevedo@minenergia.cl</x:t>
  </x:si>
  <x:si>
    <x:t xml:space="preserve">Divorciada</x:t>
  </x:si>
  <x:si>
    <x:t xml:space="preserve">Francisca </x:t>
  </x:si>
  <x:si>
    <x:t xml:space="preserve">Toledo</x:t>
  </x:si>
  <x:si>
    <x:t xml:space="preserve">Echegaray</x:t>
  </x:si>
  <x:si>
    <x:t xml:space="preserve">Ministra del Medio Ambiente</x:t>
  </x:si>
  <x:si>
    <x:t xml:space="preserve">2 25735750 Cathryn Roblero Arias</x:t>
  </x:si>
  <x:si>
    <x:t xml:space="preserve">croblero@mma.gob.cl</x:t>
  </x:si>
  <x:si>
    <x:t xml:space="preserve">Sr. Lucho Miranda</x:t>
  </x:si>
  <x:si>
    <x:t xml:space="preserve">Natalia</x:t>
  </x:si>
  <x:si>
    <x:t xml:space="preserve">Duco</x:t>
  </x:si>
  <x:si>
    <x:t xml:space="preserve">Soler</x:t>
  </x:si>
  <x:si>
    <x:t xml:space="preserve">Ministra del Deporte</x:t>
  </x:si>
  <x:si>
    <x:t xml:space="preserve">2 29161923 Sec: Myriam Alvarado G.</x:t>
  </x:si>
  <x:si>
    <x:t xml:space="preserve">myriam.alvarado@mindep.cl</x:t>
  </x:si>
  <x:si>
    <x:t xml:space="preserve">Sr. Rafael Bueno</x:t>
  </x:si>
  <x:si>
    <x:t xml:space="preserve">Judith</x:t>
  </x:si>
  <x:si>
    <x:t xml:space="preserve">Marín</x:t>
  </x:si>
  <x:si>
    <x:t xml:space="preserve">Morales</x:t>
  </x:si>
  <x:si>
    <x:t xml:space="preserve">Ministra de la Mujer y Equidad de Género</x:t>
  </x:si>
  <x:si>
    <x:t xml:space="preserve"> 2 25196492 Sec: Gloria</x:t>
  </x:si>
  <x:si>
    <x:t xml:space="preserve">gzuniga@minmujeryeg.gob.cl</x:t>
  </x:si>
  <x:si>
    <x:t xml:space="preserve">Sr. Esteban Pérez</x:t>
  </x:si>
  <x:si>
    <x:t xml:space="preserve">Francisco</x:t>
  </x:si>
  <x:si>
    <x:t xml:space="preserve">Undurraga</x:t>
  </x:si>
  <x:si>
    <x:t xml:space="preserve">Gazitúa</x:t>
  </x:si>
  <x:si>
    <x:t xml:space="preserve">Ministro de la Cultura, las Artes y el Patrimonio</x:t>
  </x:si>
  <x:si>
    <x:t xml:space="preserve">2 26180111 - 32 2326423 Sec: Ivonne Toro</x:t>
  </x:si>
  <x:si>
    <x:t xml:space="preserve">ivonne.toro@cultura.gob.cl</x:t>
  </x:si>
  <x:si>
    <x:t xml:space="preserve">Sra. Paulina Dressel de Undurraga</x:t>
  </x:si>
  <x:si>
    <x:t xml:space="preserve">Lincolao</x:t>
  </x:si>
  <x:si>
    <x:t xml:space="preserve">Pilquian</x:t>
  </x:si>
  <x:si>
    <x:t xml:space="preserve">Ministro Ciencia, Tecnología, Conocimiento e Innovación</x:t>
  </x:si>
  <x:si>
    <x:t xml:space="preserve">2 26945423 sec: Blanca Carvacho Sarmiento</x:t>
  </x:si>
  <x:si>
    <x:t xml:space="preserve">bcarvacho@minciencia.gob.cl</x:t>
  </x:si>
  <x:si>
    <x:t xml:space="preserve">EMBAJADORES</x:t>
  </x:si>
  <x:si>
    <x:t xml:space="preserve">EMBAJADORES EXTRANJEROS</x:t>
  </x:si>
  <x:si>
    <x:t xml:space="preserve">Susanne</x:t>
  </x:si>
  <x:si>
    <x:t xml:space="preserve">Fries-Gaier</x:t>
  </x:si>
  <x:si>
    <x:t xml:space="preserve">Embajadora de Alemania en Chile</x:t>
  </x:si>
  <x:si>
    <x:t xml:space="preserve">2-24632500 Fax: 4632525</x:t>
  </x:si>
  <x:si>
    <x:t xml:space="preserve">info@santiago-de-chile-de</x:t>
  </x:si>
  <x:si>
    <x:t xml:space="preserve">SOLOS</x:t>
  </x:si>
  <x:si>
    <x:t xml:space="preserve">Excelentísimo </x:t>
  </x:si>
  <x:si>
    <x:t xml:space="preserve">Jorge Marcelo</x:t>
  </x:si>
  <x:si>
    <x:t xml:space="preserve">Faurie</x:t>
  </x:si>
  <x:si>
    <x:t xml:space="preserve">Embajador de  Argentina en Chile</x:t>
  </x:si>
  <x:si>
    <x:t xml:space="preserve">2- 2582 2513 - 14 fax: 6393321</x:t>
  </x:si>
  <x:si>
    <x:t xml:space="preserve">ehile@mrecic.gov.ar</x:t>
  </x:si>
  <x:si>
    <x:t xml:space="preserve">Andrew James</x:t>
  </x:si>
  <x:si>
    <x:t xml:space="preserve">Barrit</x:t>
  </x:si>
  <x:si>
    <x:t xml:space="preserve">Embajador de Australia en Chile</x:t>
  </x:si>
  <x:si>
    <x:t xml:space="preserve">22550 3500 fax: 5503560</x:t>
  </x:si>
  <x:si>
    <x:t xml:space="preserve">consular.santiago@dfat.gov.au</x:t>
  </x:si>
  <x:si>
    <x:t xml:space="preserve">Werner</x:t>
  </x:si>
  <x:si>
    <x:t xml:space="preserve">Senfter</x:t>
  </x:si>
  <x:si>
    <x:t xml:space="preserve"> </x:t>
  </x:si>
  <x:si>
    <x:t xml:space="preserve">Embajador de Austria en Chile</x:t>
  </x:si>
  <x:si>
    <x:t xml:space="preserve">2223 4774 - 223 4281 fax: 204 9382</x:t>
  </x:si>
  <x:si>
    <x:t xml:space="preserve">santiago-de-chile-ob@bmeia.gv.at</x:t>
  </x:si>
  <x:si>
    <x:t xml:space="preserve">Cristian</x:t>
  </x:si>
  <x:si>
    <x:t xml:space="preserve">De Lannoy</x:t>
  </x:si>
  <x:si>
    <x:t xml:space="preserve">Embajador de Bélgica en Chile</x:t>
  </x:si>
  <x:si>
    <x:t xml:space="preserve">226940400  fax: 2321073</x:t>
  </x:si>
  <x:si>
    <x:t xml:space="preserve">santiago@diplobel.fed.be</x:t>
  </x:si>
  <x:si>
    <x:t xml:space="preserve">Paulo</x:t>
  </x:si>
  <x:si>
    <x:t xml:space="preserve">Soares</x:t>
  </x:si>
  <x:si>
    <x:t xml:space="preserve">Pacheco</x:t>
  </x:si>
  <x:si>
    <x:t xml:space="preserve">Embajador de Brasil en Chile</x:t>
  </x:si>
  <x:si>
    <x:t xml:space="preserve">28763400 (01) Ana Claudia</x:t>
  </x:si>
  <x:si>
    <x:t xml:space="preserve">Excelentísima </x:t>
  </x:si>
  <x:si>
    <x:t xml:space="preserve">Karolina Linda</x:t>
  </x:si>
  <x:si>
    <x:t xml:space="preserve">Guay</x:t>
  </x:si>
  <x:si>
    <x:t xml:space="preserve">Embajadora de Canadá en Chile</x:t>
  </x:si>
  <x:si>
    <x:t xml:space="preserve">2652 3800 fax: 6523912</x:t>
  </x:si>
  <x:si>
    <x:t xml:space="preserve">stago@international.gc.ca</x:t>
  </x:si>
  <x:si>
    <x:t xml:space="preserve">Sebastián</x:t>
  </x:si>
  <x:si>
    <x:t xml:space="preserve">Guanumen</x:t>
  </x:si>
  <x:si>
    <x:t xml:space="preserve">Parra</x:t>
  </x:si>
  <x:si>
    <x:t xml:space="preserve">Embajador de Colombia  en Chile</x:t>
  </x:si>
  <x:si>
    <x:t xml:space="preserve">2 22206273</x:t>
  </x:si>
  <x:si>
    <x:t xml:space="preserve">echile@cancilleria.gov.co</x:t>
  </x:si>
  <x:si>
    <x:t xml:space="preserve">Hak</x:t>
  </x:si>
  <x:si>
    <x:t xml:space="preserve">Jae Kim</x:t>
  </x:si>
  <x:si>
    <x:t xml:space="preserve">Embajador de Corea en Chile</x:t>
  </x:si>
  <x:si>
    <x:t xml:space="preserve">2 27293999</x:t>
  </x:si>
  <x:si>
    <x:t xml:space="preserve">chile@mofa.go.kr / recepcion.chile@mofa.go.kr</x:t>
  </x:si>
  <x:si>
    <x:t xml:space="preserve">Mira</x:t>
  </x:si>
  <x:si>
    <x:t xml:space="preserve">Martinec</x:t>
  </x:si>
  <x:si>
    <x:t xml:space="preserve">Embajadora de Croacia en Chile</x:t>
  </x:si>
  <x:si>
    <x:t xml:space="preserve">2 2269 6141 / 22 696081</x:t>
  </x:si>
  <x:si>
    <x:t xml:space="preserve">croemb.santiago@mvep.hr</x:t>
  </x:si>
  <x:si>
    <x:t xml:space="preserve">Excelentísimo</x:t>
  </x:si>
  <x:si>
    <x:t xml:space="preserve">Henrik</x:t>
  </x:si>
  <x:si>
    <x:t xml:space="preserve">Bramsen</x:t>
  </x:si>
  <x:si>
    <x:t xml:space="preserve">Hahn</x:t>
  </x:si>
  <x:si>
    <x:t xml:space="preserve">Embajador de Dinamarca en Chile</x:t>
  </x:si>
  <x:si>
    <x:t xml:space="preserve">2941 51002 24054453</x:t>
  </x:si>
  <x:si>
    <x:t xml:space="preserve">sclamb@um.dk</x:t>
  </x:si>
  <x:si>
    <x:t xml:space="preserve">Lotty Farah</x:t>
  </x:si>
  <x:si>
    <x:t xml:space="preserve">Abdo</x:t>
  </x:si>
  <x:si>
    <x:t xml:space="preserve">Embajadora de Ecuador en Chile</x:t>
  </x:si>
  <x:si>
    <x:t xml:space="preserve">2 22312015 - 2 2231 5073 f</x:t>
  </x:si>
  <x:si>
    <x:t xml:space="preserve">eecuchile@cancilleria.gob.cl</x:t>
  </x:si>
  <x:si>
    <x:t xml:space="preserve">Laura</x:t>
  </x:si>
  <x:si>
    <x:t xml:space="preserve">Oroz</x:t>
  </x:si>
  <x:si>
    <x:t xml:space="preserve">Ulibarri</x:t>
  </x:si>
  <x:si>
    <x:t xml:space="preserve">Embajador de España en Chile</x:t>
  </x:si>
  <x:si>
    <x:t xml:space="preserve">2 2235 2754 - 2235 2755 Rocío Pérez del Campo</x:t>
  </x:si>
  <x:si>
    <x:t xml:space="preserve">emb.santiagodechile@maec.es  / rocio.perez@maec.es</x:t>
  </x:si>
  <x:si>
    <x:t xml:space="preserve">Brandon</x:t>
  </x:si>
  <x:si>
    <x:t xml:space="preserve">Judd</x:t>
  </x:si>
  <x:si>
    <x:t xml:space="preserve">Embajador de Estados Unidos de América en Chile</x:t>
  </x:si>
  <x:si>
    <x:t xml:space="preserve">2 23303379 Michelle Smith-Gillespie</x:t>
  </x:si>
  <x:si>
    <x:t xml:space="preserve">santiago-protocol@state.gov</x:t>
  </x:si>
  <x:si>
    <x:t xml:space="preserve">Celeste</x:t>
  </x:si>
  <x:si>
    <x:t xml:space="preserve">Vinzon-Balatbat</x:t>
  </x:si>
  <x:si>
    <x:t xml:space="preserve">Embajadora de Filipinas en Chile</x:t>
  </x:si>
  <x:si>
    <x:t xml:space="preserve">2 208 1313 - 208 1939  fax. 2081400</x:t>
  </x:si>
  <x:si>
    <x:t xml:space="preserve">santiago.pe@dfa.gov.ph</x:t>
  </x:si>
  <x:si>
    <x:t xml:space="preserve">Johanna</x:t>
  </x:si>
  <x:si>
    <x:t xml:space="preserve">Kotkajarvi</x:t>
  </x:si>
  <x:si>
    <x:t xml:space="preserve">Embajadora de Finlandia de Chile</x:t>
  </x:si>
  <x:si>
    <x:t xml:space="preserve">263 4917 - 263 4918 fax:    263 4701</x:t>
  </x:si>
  <x:si>
    <x:t xml:space="preserve">sanomat.snt@gov.fi</x:t>
  </x:si>
  <x:si>
    <x:t xml:space="preserve">Cyrille</x:t>
  </x:si>
  <x:si>
    <x:t xml:space="preserve">Rogeau</x:t>
  </x:si>
  <x:si>
    <x:t xml:space="preserve"> Embajador de Francia en Chile</x:t>
  </x:si>
  <x:si>
    <x:t xml:space="preserve">2- 2470 8000 </x:t>
  </x:si>
  <x:si>
    <x:t xml:space="preserve">ambassade@ambafrance-cl.org  / nicolas.perez@diplomatie.gouv.fr</x:t>
  </x:si>
  <x:si>
    <x:t xml:space="preserve">Nikolaos</x:t>
  </x:si>
  <x:si>
    <x:t xml:space="preserve">Piperigkos</x:t>
  </x:si>
  <x:si>
    <x:t xml:space="preserve">Embajador de Grecia en Chile</x:t>
  </x:si>
  <x:si>
    <x:t xml:space="preserve">2 - 22128 365 </x:t>
  </x:si>
  <x:si>
    <x:t xml:space="preserve">gremb.san@mfa.gr</x:t>
  </x:si>
  <x:si>
    <x:t xml:space="preserve">Abhilasha</x:t>
  </x:si>
  <x:si>
    <x:t xml:space="preserve">Joshi</x:t>
  </x:si>
  <x:si>
    <x:t xml:space="preserve">Embajadora de la República de la India en Chile</x:t>
  </x:si>
  <x:si>
    <x:t xml:space="preserve">22284141 fax: 23217217</x:t>
  </x:si>
  <x:si>
    <x:t xml:space="preserve">socialsecretary@embajadaindia.cl / political@embajadaindia.cl</x:t>
  </x:si>
  <x:si>
    <x:t xml:space="preserve">Honorable Ministro Consejero</x:t>
  </x:si>
  <x:si>
    <x:t xml:space="preserve">Agus</x:t>
  </x:si>
  <x:si>
    <x:t xml:space="preserve">Badrul</x:t>
  </x:si>
  <x:si>
    <x:t xml:space="preserve">Jamal</x:t>
  </x:si>
  <x:si>
    <x:t xml:space="preserve">Encargado de Asuntos Políticos y Jefe de Cancillería de Indonesia en Chile</x:t>
  </x:si>
  <x:si>
    <x:t xml:space="preserve">2 2207 6266 / 2 22077623</x:t>
  </x:si>
  <x:si>
    <x:t xml:space="preserve">santiago.kbri@kemlu.go.id</x:t>
  </x:si>
  <x:si>
    <x:t xml:space="preserve">Colum</x:t>
  </x:si>
  <x:si>
    <x:t xml:space="preserve">Hatchell</x:t>
  </x:si>
  <x:si>
    <x:t xml:space="preserve">Embajador de Irlanda en Chile</x:t>
  </x:si>
  <x:si>
    <x:t xml:space="preserve">2 33046600</x:t>
  </x:si>
  <x:si>
    <x:t xml:space="preserve">SantiagoEMExternalMail@dfa.ie</x:t>
  </x:si>
  <x:si>
    <x:t xml:space="preserve">Valeria</x:t>
  </x:si>
  <x:si>
    <x:t xml:space="preserve">Biagiotti</x:t>
  </x:si>
  <x:si>
    <x:t xml:space="preserve">Embajadora de Italia en Chile</x:t>
  </x:si>
  <x:si>
    <x:t xml:space="preserve">2 24708084 fax: 2 2232467</x:t>
  </x:si>
  <x:si>
    <x:t xml:space="preserve">info.santiago@esteri.it</x:t>
  </x:si>
  <x:si>
    <x:t xml:space="preserve">Sone</x:t>
  </x:si>
  <x:si>
    <x:t xml:space="preserve">Kenko</x:t>
  </x:si>
  <x:si>
    <x:t xml:space="preserve">Embajador de Japón en Chile</x:t>
  </x:si>
  <x:si>
    <x:t xml:space="preserve">22321807- fax: 232 1812</x:t>
  </x:si>
  <x:si>
    <x:t xml:space="preserve">protocolojapon@sg.mofa.go.jp</x:t>
  </x:si>
  <x:si>
    <x:t xml:space="preserve">Honorable</x:t>
  </x:si>
  <x:si>
    <x:t xml:space="preserve">Abang Abdul</x:t>
  </x:si>
  <x:si>
    <x:t xml:space="preserve">Rasyid Bing Abang Yusop</x:t>
  </x:si>
  <x:si>
    <x:t xml:space="preserve">Primer Secretario Encargado de Negocios A.I. de  Malasia en Chile</x:t>
  </x:si>
  <x:si>
    <x:t xml:space="preserve">2 26949800 fax: 22343853</x:t>
  </x:si>
  <x:si>
    <x:t xml:space="preserve">mwsantiago@kln.gov.my</x:t>
  </x:si>
  <x:si>
    <x:t xml:space="preserve">Kenza</x:t>
  </x:si>
  <x:si>
    <x:t xml:space="preserve">El Ghali</x:t>
  </x:si>
  <x:si>
    <x:t xml:space="preserve">Embajadora de Marruecos en Chile</x:t>
  </x:si>
  <x:si>
    <x:t xml:space="preserve">2 2121766  2 23792260</x:t>
  </x:si>
  <x:si>
    <x:t xml:space="preserve">embamarruecos@gmail.com</x:t>
  </x:si>
  <x:si>
    <x:t xml:space="preserve">Laura Beatriz</x:t>
  </x:si>
  <x:si>
    <x:t xml:space="preserve">Moreno</x:t>
  </x:si>
  <x:si>
    <x:t xml:space="preserve">Embajadora de México en Chile</x:t>
  </x:si>
  <x:si>
    <x:t xml:space="preserve">2 25838400</x:t>
  </x:si>
  <x:si>
    <x:t xml:space="preserve">info@emexico.cl</x:t>
  </x:si>
  <x:si>
    <x:t xml:space="preserve">Per</x:t>
  </x:si>
  <x:si>
    <x:t xml:space="preserve">Pollen</x:t>
  </x:si>
  <x:si>
    <x:t xml:space="preserve">Nilsen</x:t>
  </x:si>
  <x:si>
    <x:t xml:space="preserve">Embajador de Noruega en Chile</x:t>
  </x:si>
  <x:si>
    <x:t xml:space="preserve">2 24842000</x:t>
  </x:si>
  <x:si>
    <x:t xml:space="preserve">emb.santiago@mfa.no</x:t>
  </x:si>
  <x:si>
    <x:t xml:space="preserve">Rigoli</x:t>
  </x:si>
  <x:si>
    <x:t xml:space="preserve">Embajadora de Nueva Zelandia en Chile</x:t>
  </x:si>
  <x:si>
    <x:t xml:space="preserve">2 26163000 fax: 29516138</x:t>
  </x:si>
  <x:si>
    <x:t xml:space="preserve">embajada@nzembassy.cl</x:t>
  </x:si>
  <x:si>
    <x:t xml:space="preserve">Elke</x:t>
  </x:si>
  <x:si>
    <x:t xml:space="preserve">Schaapveld</x:t>
  </x:si>
  <x:si>
    <x:t xml:space="preserve">E/V Merks</x:t>
  </x:si>
  <x:si>
    <x:t xml:space="preserve">Embajadora de Los Países Bajos en Chile</x:t>
  </x:si>
  <x:si>
    <x:t xml:space="preserve"> 2 27569226 Mónica Barendse</x:t>
  </x:si>
  <x:si>
    <x:t xml:space="preserve">stg@minbuza.nl</x:t>
  </x:si>
  <x:si>
    <x:t xml:space="preserve">Enrique</x:t>
  </x:si>
  <x:si>
    <x:t xml:space="preserve">Jiménez</x:t>
  </x:si>
  <x:si>
    <x:t xml:space="preserve">Boyd</x:t>
  </x:si>
  <x:si>
    <x:t xml:space="preserve">Primera Secretaria de Panamá en Chile</x:t>
  </x:si>
  <x:si>
    <x:t xml:space="preserve">2 22281687</x:t>
  </x:si>
  <x:si>
    <x:t xml:space="preserve">embpanamachile@mire.gob.pa</x:t>
  </x:si>
  <x:si>
    <x:t xml:space="preserve"> John Peter</x:t>
  </x:si>
  <x:si>
    <x:t xml:space="preserve">Camino</x:t>
  </x:si>
  <x:si>
    <x:t xml:space="preserve">Cannock</x:t>
  </x:si>
  <x:si>
    <x:t xml:space="preserve">Embajador de Perú en Chile</x:t>
  </x:si>
  <x:si>
    <x:t xml:space="preserve">2 2339 26201 fax: 22352053</x:t>
  </x:si>
  <x:si>
    <x:t xml:space="preserve">embajada@embajadadelperu.cl</x:t>
  </x:si>
  <x:si>
    <x:t xml:space="preserve">María Helena</x:t>
  </x:si>
  <x:si>
    <x:t xml:space="preserve">De Oliveira</x:t>
  </x:si>
  <x:si>
    <x:t xml:space="preserve">Bicho</x:t>
  </x:si>
  <x:si>
    <x:t xml:space="preserve">Embajador de Portugal en Chile </x:t>
  </x:si>
  <x:si>
    <x:t xml:space="preserve">2 22030542  22030543      fax 22030545</x:t>
  </x:si>
  <x:si>
    <x:t xml:space="preserve">embportugal.chile@mne.pt</x:t>
  </x:si>
  <x:si>
    <x:t xml:space="preserve">David William</x:t>
  </x:si>
  <x:si>
    <x:t xml:space="preserve">Concar</x:t>
  </x:si>
  <x:si>
    <x:t xml:space="preserve">Embajador del Reino Unido de Gran Bretaña e Irlanda del Norte en Chile</x:t>
  </x:si>
  <x:si>
    <x:t xml:space="preserve">2370 4100 fax: 23704160</x:t>
  </x:si>
  <x:si>
    <x:t xml:space="preserve">embsan@britemb.cl</x:t>
  </x:si>
  <x:si>
    <x:t xml:space="preserve">Excelent´simo</x:t>
  </x:si>
  <x:si>
    <x:t xml:space="preserve">Juan Alberto</x:t>
  </x:si>
  <x:si>
    <x:t xml:space="preserve">Cohen</x:t>
  </x:si>
  <x:si>
    <x:t xml:space="preserve">Sander</x:t>
  </x:si>
  <x:si>
    <x:t xml:space="preserve">Embajador de la República Dominicana  en Chile</x:t>
  </x:si>
  <x:si>
    <x:t xml:space="preserve">2- 2953 5750 – 51 - 52fax: 29535758</x:t>
  </x:si>
  <x:si>
    <x:t xml:space="preserve">embadomchile@mirex.gob.do</x:t>
  </x:si>
  <x:si>
    <x:t xml:space="preserve">Niu</x:t>
  </x:si>
  <x:si>
    <x:t xml:space="preserve">Qingbao</x:t>
  </x:si>
  <x:si>
    <x:t xml:space="preserve">Embajador de la República Popular China en Chile</x:t>
  </x:si>
  <x:si>
    <x:t xml:space="preserve">22339880 fax: 2341129</x:t>
  </x:si>
  <x:si>
    <x:t xml:space="preserve">embajadachina@entelchile.net</x:t>
  </x:si>
  <x:si>
    <x:t xml:space="preserve">Mirjana</x:t>
  </x:si>
  <x:si>
    <x:t xml:space="preserve">Kotlajic</x:t>
  </x:si>
  <x:si>
    <x:t xml:space="preserve">Embajadora de Serbia en Chile</x:t>
  </x:si>
  <x:si>
    <x:t xml:space="preserve">srb.emb,chile@mfa.rs</x:t>
  </x:si>
  <x:si>
    <x:t xml:space="preserve">George</x:t>
  </x:si>
  <x:si>
    <x:t xml:space="preserve">Monyemangene</x:t>
  </x:si>
  <x:si>
    <x:t xml:space="preserve">Embajador de la República de Sudáfrica en Chile</x:t>
  </x:si>
  <x:si>
    <x:t xml:space="preserve">2 228200300 celular: 89018259</x:t>
  </x:si>
  <x:si>
    <x:t xml:space="preserve">perezp@dirco.gov.za</x:t>
  </x:si>
  <x:si>
    <x:t xml:space="preserve">Tomas</x:t>
  </x:si>
  <x:si>
    <x:t xml:space="preserve">Wiklund</x:t>
  </x:si>
  <x:si>
    <x:t xml:space="preserve">Embajador del Reino de Suecia en Chile</x:t>
  </x:si>
  <x:si>
    <x:t xml:space="preserve">2 2940 1721   29401700 </x:t>
  </x:si>
  <x:si>
    <x:t xml:space="preserve">ambassaden.santiago-de-chile@gov.se</x:t>
  </x:si>
  <x:si>
    <x:t xml:space="preserve">Vimolbajra</x:t>
  </x:si>
  <x:si>
    <x:t xml:space="preserve">Ruksakiati</x:t>
  </x:si>
  <x:si>
    <x:t xml:space="preserve">Embajadora de Tailandia en Chile</x:t>
  </x:si>
  <x:si>
    <x:t xml:space="preserve">2 27173959  fax: 27173758</x:t>
  </x:si>
  <x:si>
    <x:t xml:space="preserve">rte.santiago@gmail.com</x:t>
  </x:si>
  <x:si>
    <x:t xml:space="preserve">Ahmet</x:t>
  </x:si>
  <x:si>
    <x:t xml:space="preserve">Ihsan</x:t>
  </x:si>
  <x:si>
    <x:t xml:space="preserve">Kiziltan</x:t>
  </x:si>
  <x:si>
    <x:t xml:space="preserve">Embajador de la República de Türkiye en Chile</x:t>
  </x:si>
  <x:si>
    <x:t xml:space="preserve">2 2320224</x:t>
  </x:si>
  <x:si>
    <x:t xml:space="preserve">embajada.santiago@mfa.gov.tr</x:t>
  </x:si>
  <x:si>
    <x:t xml:space="preserve">Claudia</x:t>
  </x:si>
  <x:si>
    <x:t xml:space="preserve">Monika</x:t>
  </x:si>
  <x:si>
    <x:t xml:space="preserve">Gintersdorfer</x:t>
  </x:si>
  <x:si>
    <x:t xml:space="preserve">Embajadora de la Delegación de la Unión Europea </x:t>
  </x:si>
  <x:si>
    <x:t xml:space="preserve">2 224286802</x:t>
  </x:si>
  <x:si>
    <x:t xml:space="preserve">delegation-chile@eeas.europa.eu</x:t>
  </x:si>
  <x:si>
    <x:t xml:space="preserve">Ana Inés</x:t>
  </x:si>
  <x:si>
    <x:t xml:space="preserve">Rocanova</x:t>
  </x:si>
  <x:si>
    <x:t xml:space="preserve">Embajadora  de la  República Oriental del  Uruguay en Chile</x:t>
  </x:si>
  <x:si>
    <x:t xml:space="preserve">2 2204 7988 - </x:t>
  </x:si>
  <x:si>
    <x:t xml:space="preserve">uruchile@mrree.gub.uy</x:t>
  </x:si>
  <x:si>
    <x:t xml:space="preserve">SENADORES</x:t>
  </x:si>
  <x:si>
    <x:t xml:space="preserve">Honorable Senador</x:t>
  </x:si>
  <x:si>
    <x:t xml:space="preserve">Karol</x:t>
  </x:si>
  <x:si>
    <x:t xml:space="preserve">Cariola</x:t>
  </x:si>
  <x:si>
    <x:t xml:space="preserve">Oliva</x:t>
  </x:si>
  <x:si>
    <x:t xml:space="preserve">Senadora V región Costa</x:t>
  </x:si>
  <x:si>
    <x:t xml:space="preserve">kcariola@senado.cl</x:t>
  </x:si>
  <x:si>
    <x:t xml:space="preserve">en Pareja</x:t>
  </x:si>
  <x:si>
    <x:t xml:space="preserve">Camila</x:t>
  </x:si>
  <x:si>
    <x:t xml:space="preserve">Flores</x:t>
  </x:si>
  <x:si>
    <x:t xml:space="preserve">Oporto</x:t>
  </x:si>
  <x:si>
    <x:t xml:space="preserve">Senadora V región Cordillera</x:t>
  </x:si>
  <x:si>
    <x:t xml:space="preserve">cflores@senado.cl</x:t>
  </x:si>
  <x:si>
    <x:t xml:space="preserve">Separada judicialmente</x:t>
  </x:si>
  <x:si>
    <x:t xml:space="preserve">Diego</x:t>
  </x:si>
  <x:si>
    <x:t xml:space="preserve">Ibáñez</x:t>
  </x:si>
  <x:si>
    <x:t xml:space="preserve">Cotroneo</x:t>
  </x:si>
  <x:si>
    <x:t xml:space="preserve">Senador V región Costa</x:t>
  </x:si>
  <x:si>
    <x:t xml:space="preserve">dibañez@senado.cl</x:t>
  </x:si>
  <x:si>
    <x:t xml:space="preserve">Soltero</x:t>
  </x:si>
  <x:si>
    <x:t xml:space="preserve">Andrés</x:t>
  </x:si>
  <x:si>
    <x:t xml:space="preserve">Longton</x:t>
  </x:si>
  <x:si>
    <x:t xml:space="preserve">Senador V región Cordillera</x:t>
  </x:si>
  <x:si>
    <x:t xml:space="preserve">alongton@senado.cl</x:t>
  </x:si>
  <x:si>
    <x:t xml:space="preserve">Sra. Agostina Mari Guañabens</x:t>
  </x:si>
  <x:si>
    <x:t xml:space="preserve">Squella</x:t>
  </x:si>
  <x:si>
    <x:t xml:space="preserve">Ovalle</x:t>
  </x:si>
  <x:si>
    <x:t xml:space="preserve">asquella@asenado.cl</x:t>
  </x:si>
  <x:si>
    <x:t xml:space="preserve">Sra. Ma. De los Ángeles Vial de Aquella</x:t>
  </x:si>
  <x:si>
    <x:t xml:space="preserve">COMISIÓN DE DEFENSA NACIONAL  SENADO</x:t>
  </x:si>
  <x:si>
    <x:t xml:space="preserve">Huenchumilla</x:t>
  </x:si>
  <x:si>
    <x:t xml:space="preserve">Jaramillo</x:t>
  </x:si>
  <x:si>
    <x:t xml:space="preserve">Comisión de Defensa Nacional</x:t>
  </x:si>
  <x:si>
    <x:t xml:space="preserve">32 2504763</x:t>
  </x:si>
  <x:si>
    <x:t xml:space="preserve">fhuenchumilla@senado.cl</x:t>
  </x:si>
  <x:si>
    <x:t xml:space="preserve">Sra. Ma. Antonieta Suarez de Huenchumilla</x:t>
  </x:si>
  <x:si>
    <x:t xml:space="preserve">Guerrero</x:t>
  </x:si>
  <x:si>
    <x:t xml:space="preserve">32 2504601 /4602 Sec: Marcela Saavedra</x:t>
  </x:si>
  <x:si>
    <x:t xml:space="preserve">paraya@senado.cl</x:t>
  </x:si>
  <x:si>
    <x:t xml:space="preserve"> Comisión de Defensa Nacional</x:t>
  </x:si>
  <x:si>
    <x:t xml:space="preserve">32-2504572
sec: </x:t>
  </x:si>
  <x:si>
    <x:t xml:space="preserve">cfloreso@senado.cl</x:t>
  </x:si>
  <x:si>
    <x:t xml:space="preserve">Sola</x:t>
  </x:si>
  <x:si>
    <x:t xml:space="preserve">Gastón</x:t>
  </x:si>
  <x:si>
    <x:t xml:space="preserve">Saavedra</x:t>
  </x:si>
  <x:si>
    <x:t xml:space="preserve">Chandía</x:t>
  </x:si>
  <x:si>
    <x:t xml:space="preserve">32 2504773 Mónica / 32 250 4426 </x:t>
  </x:si>
  <x:si>
    <x:t xml:space="preserve">gsaavedra@senado.cl</x:t>
  </x:si>
  <x:si>
    <x:t xml:space="preserve">Sra. Patricia Bachmann de Saavedra</x:t>
  </x:si>
  <x:si>
    <x:t xml:space="preserve">Cristián </x:t>
  </x:si>
  <x:si>
    <x:t xml:space="preserve">Vial</x:t>
  </x:si>
  <x:si>
    <x:t xml:space="preserve">Maceratta</x:t>
  </x:si>
  <x:si>
    <x:t xml:space="preserve">32 2504692</x:t>
  </x:si>
  <x:si>
    <x:t xml:space="preserve">cvial@senado.cl</x:t>
  </x:si>
  <x:si>
    <x:t xml:space="preserve">Sra. Danica Miranda de Vial</x:t>
  </x:si>
  <x:si>
    <x:t xml:space="preserve">DIPUTADOS</x:t>
  </x:si>
  <x:si>
    <x:t xml:space="preserve">Honorable  Diputada</x:t>
  </x:si>
  <x:si>
    <x:t xml:space="preserve">Chiara</x:t>
  </x:si>
  <x:si>
    <x:t xml:space="preserve">Barchiesi</x:t>
  </x:si>
  <x:si>
    <x:t xml:space="preserve">Chávez</x:t>
  </x:si>
  <x:si>
    <x:t xml:space="preserve">Diputada Región Valparaíso</x:t>
  </x:si>
  <x:si>
    <x:t xml:space="preserve">32 2505717 Sebastian Zamora</x:t>
  </x:si>
  <x:si>
    <x:t xml:space="preserve">chiara.barchiesi@congreso.cl</x:t>
  </x:si>
  <x:si>
    <x:t xml:space="preserve">Sr. Felipe Cabrera Vargas</x:t>
  </x:si>
  <x:si>
    <x:t xml:space="preserve">Señorita</x:t>
  </x:si>
  <x:si>
    <x:t xml:space="preserve">María Francisca</x:t>
  </x:si>
  <x:si>
    <x:t xml:space="preserve">Bello</x:t>
  </x:si>
  <x:si>
    <x:t xml:space="preserve">32-2505388 Katty Villagrán</x:t>
  </x:si>
  <x:si>
    <x:t xml:space="preserve">mariafrancisca.bello@congreso.cl</x:t>
  </x:si>
  <x:si>
    <x:t xml:space="preserve">Sofía</x:t>
  </x:si>
  <x:si>
    <x:t xml:space="preserve">Cortés</x:t>
  </x:si>
  <x:si>
    <x:t xml:space="preserve">Diputada Región de Valparaíso</x:t>
  </x:si>
  <x:si>
    <x:t xml:space="preserve">32- 2505894</x:t>
  </x:si>
  <x:si>
    <x:t xml:space="preserve">sofia.gonzalez@congreso.cl</x:t>
  </x:si>
  <x:si>
    <x:t xml:space="preserve">Javier</x:t>
  </x:si>
  <x:si>
    <x:t xml:space="preserve">Olivares</x:t>
  </x:si>
  <x:si>
    <x:t xml:space="preserve">Avendaño</x:t>
  </x:si>
  <x:si>
    <x:t xml:space="preserve">Diputado Región de Valparaíso</x:t>
  </x:si>
  <x:si>
    <x:t xml:space="preserve">32-2505418 sec: </x:t>
  </x:si>
  <x:si>
    <x:t xml:space="preserve">javier.olivares@congreso.cl</x:t>
  </x:si>
  <x:si>
    <x:t xml:space="preserve">Sra. Susana Alvarado de Olivares</x:t>
  </x:si>
  <x:si>
    <x:t xml:space="preserve">Luis</x:t>
  </x:si>
  <x:si>
    <x:t xml:space="preserve">Pardo</x:t>
  </x:si>
  <x:si>
    <x:t xml:space="preserve">Sainz</x:t>
  </x:si>
  <x:si>
    <x:t xml:space="preserve">32 2505291 Ana Luisa Lizama </x:t>
  </x:si>
  <x:si>
    <x:t xml:space="preserve">luis.pardo@congreso.cl</x:t>
  </x:si>
  <x:si>
    <x:t xml:space="preserve">Viudo</x:t>
  </x:si>
  <x:si>
    <x:t xml:space="preserve">Benjamín</x:t>
  </x:si>
  <x:si>
    <x:t xml:space="preserve">Lorca</x:t>
  </x:si>
  <x:si>
    <x:t xml:space="preserve">Inzunza</x:t>
  </x:si>
  <x:si>
    <x:t xml:space="preserve">32 2505933 Marisol Henríquez </x:t>
  </x:si>
  <x:si>
    <x:t xml:space="preserve">benjamin,lorca@congreso.cl</x:t>
  </x:si>
  <x:si>
    <x:t xml:space="preserve">Sra. Bárbara Orostica de Lorca</x:t>
  </x:si>
  <x:si>
    <x:t xml:space="preserve">Mella</x:t>
  </x:si>
  <x:si>
    <x:t xml:space="preserve">32 2505000</x:t>
  </x:si>
  <x:si>
    <x:t xml:space="preserve">cristian.mella@congreso.cl</x:t>
  </x:si>
  <x:si>
    <x:t xml:space="preserve">Sra. Camila Cox de Mella</x:t>
  </x:si>
  <x:si>
    <x:t xml:space="preserve">Nelson</x:t>
  </x:si>
  <x:si>
    <x:t xml:space="preserve">Venegas</x:t>
  </x:si>
  <x:si>
    <x:t xml:space="preserve">32 2505696 Verónica Cifuentes</x:t>
  </x:si>
  <x:si>
    <x:t xml:space="preserve">nelson.venegas@congreso.cl</x:t>
  </x:si>
  <x:si>
    <x:t xml:space="preserve">Separado</x:t>
  </x:si>
  <x:si>
    <x:t xml:space="preserve">Bassa</x:t>
  </x:si>
  <x:si>
    <x:t xml:space="preserve">Mercado</x:t>
  </x:si>
  <x:si>
    <x:t xml:space="preserve">32 2505000 Cecilia</x:t>
  </x:si>
  <x:si>
    <x:t xml:space="preserve">jaime.bassa@congreso.cl</x:t>
  </x:si>
  <x:si>
    <x:t xml:space="preserve">Sra. Bárbara Sepúlveda de Bassa</x:t>
  </x:si>
  <x:si>
    <x:t xml:space="preserve">CDN</x:t>
  </x:si>
  <x:si>
    <x:t xml:space="preserve">Brito</x:t>
  </x:si>
  <x:si>
    <x:t xml:space="preserve">Hasbún</x:t>
  </x:si>
  <x:si>
    <x:t xml:space="preserve">jorge.brito@congreso.cl</x:t>
  </x:si>
  <x:si>
    <x:t xml:space="preserve">Sra. Mariana Arellano de Brito</x:t>
  </x:si>
  <x:si>
    <x:t xml:space="preserve">Montt</x:t>
  </x:si>
  <x:si>
    <x:t xml:space="preserve">32-2505000</x:t>
  </x:si>
  <x:si>
    <x:t xml:space="preserve">andres.celis@congreso.cl</x:t>
  </x:si>
  <x:si>
    <x:t xml:space="preserve">Luis Alberto</x:t>
  </x:si>
  <x:si>
    <x:t xml:space="preserve">Cuello</x:t>
  </x:si>
  <x:si>
    <x:t xml:space="preserve">Peña y Lillo</x:t>
  </x:si>
  <x:si>
    <x:t xml:space="preserve">32 2505386 / +56 9 83430993</x:t>
  </x:si>
  <x:si>
    <x:t xml:space="preserve">luis.sanchez@congreso.cl</x:t>
  </x:si>
  <x:si>
    <x:t xml:space="preserve">Sra. Sussy Arancibia de Cuello</x:t>
  </x:si>
  <x:si>
    <x:t xml:space="preserve">Luis Fernando</x:t>
  </x:si>
  <x:si>
    <x:t xml:space="preserve">Sánchez</x:t>
  </x:si>
  <x:si>
    <x:t xml:space="preserve">Ossa</x:t>
  </x:si>
  <x:si>
    <x:t xml:space="preserve">32-2505257 sec: katherine</x:t>
  </x:si>
  <x:si>
    <x:t xml:space="preserve">hotuiti.teao@senado.cl</x:t>
  </x:si>
  <x:si>
    <x:t xml:space="preserve">Sra. María del Pilar Carvallo de Sánchez</x:t>
  </x:si>
  <x:si>
    <x:t xml:space="preserve">Hotuiti</x:t>
  </x:si>
  <x:si>
    <x:t xml:space="preserve">Teao</x:t>
  </x:si>
  <x:si>
    <x:t xml:space="preserve">Drago</x:t>
  </x:si>
  <x:si>
    <x:t xml:space="preserve">Sra. Francisca Ayala de Teao</x:t>
  </x:si>
  <x:si>
    <x:t xml:space="preserve">Juan</x:t>
  </x:si>
  <x:si>
    <x:t xml:space="preserve">Valenzuela</x:t>
  </x:si>
  <x:si>
    <x:t xml:space="preserve">Henríquez</x:t>
  </x:si>
  <x:si>
    <x:t xml:space="preserve">juan.valenzuela@congreso.cl</x:t>
  </x:si>
  <x:si>
    <x:t xml:space="preserve">Divorciado</x:t>
  </x:si>
  <x:si>
    <x:t xml:space="preserve">Zamora</x:t>
  </x:si>
  <x:si>
    <x:t xml:space="preserve">Soto</x:t>
  </x:si>
  <x:si>
    <x:t xml:space="preserve">sebastian.zamora@congreso.cl</x:t>
  </x:si>
  <x:si>
    <x:t xml:space="preserve">COMISIÓN DE DEFENSA NACIONAL </x:t>
  </x:si>
  <x:si>
    <x:t xml:space="preserve">Honorable Diputado</x:t>
  </x:si>
  <x:si>
    <x:t xml:space="preserve">Álvaro</x:t>
  </x:si>
  <x:si>
    <x:t xml:space="preserve">Carter</x:t>
  </x:si>
  <x:si>
    <x:t xml:space="preserve">Fernández</x:t>
  </x:si>
  <x:si>
    <x:t xml:space="preserve">Presidente de la Comisión de Defensa Nacional</x:t>
  </x:si>
  <x:si>
    <x:t xml:space="preserve">32 2505104 Roxana Riveros   9 344667425</x:t>
  </x:si>
  <x:si>
    <x:t xml:space="preserve">Marcos</x:t>
  </x:si>
  <x:si>
    <x:t xml:space="preserve">Barraza</x:t>
  </x:si>
  <x:si>
    <x:t xml:space="preserve">Gómez </x:t>
  </x:si>
  <x:si>
    <x:t xml:space="preserve">Integrante de la Comisión de Defensa Nacional</x:t>
  </x:si>
  <x:si>
    <x:t xml:space="preserve">32-2505256 Ma. Soledad Valle       9 96485194</x:t>
  </x:si>
  <x:si>
    <x:t xml:space="preserve">32 2505854 Verónica</x:t>
  </x:si>
  <x:si>
    <x:t xml:space="preserve">32-2505108 Pamela Fuentes</x:t>
  </x:si>
  <x:si>
    <x:t xml:space="preserve">Carlos</x:t>
  </x:si>
  <x:si>
    <x:t xml:space="preserve">Cuadrado</x:t>
  </x:si>
  <x:si>
    <x:t xml:space="preserve">Prats</x:t>
  </x:si>
  <x:si>
    <x:t xml:space="preserve">32-2505433 Daniela Suárez</x:t>
  </x:si>
  <x:si>
    <x:t xml:space="preserve">Natalia Pérez de Cuadrado</x:t>
  </x:si>
  <x:si>
    <x:t xml:space="preserve">Tomás </x:t>
  </x:si>
  <x:si>
    <x:t xml:space="preserve">Sommerhoff</x:t>
  </x:si>
  <x:si>
    <x:t xml:space="preserve">32-2505859 Yolanda Olfos</x:t>
  </x:si>
  <x:si>
    <x:t xml:space="preserve">Daniel</x:t>
  </x:si>
  <x:si>
    <x:t xml:space="preserve">Manouchehri</x:t>
  </x:si>
  <x:si>
    <x:t xml:space="preserve">Lobos</x:t>
  </x:si>
  <x:si>
    <x:t xml:space="preserve">32-2505905</x:t>
  </x:si>
  <x:si>
    <x:t xml:space="preserve">Hans</x:t>
  </x:si>
  <x:si>
    <x:t xml:space="preserve">Marowski</x:t>
  </x:si>
  <x:si>
    <x:t xml:space="preserve">Cuevas</x:t>
  </x:si>
  <x:si>
    <x:t xml:space="preserve">32-2505552/ 32 2505379 Juana Marambio</x:t>
  </x:si>
  <x:si>
    <x:t xml:space="preserve">Sra. Catalina Campos de Marowski</x:t>
  </x:si>
  <x:si>
    <x:t xml:space="preserve">32- 2505815</x:t>
  </x:si>
  <x:si>
    <x:t xml:space="preserve">Omar</x:t>
  </x:si>
  <x:si>
    <x:t xml:space="preserve">Sabal</x:t>
  </x:si>
  <x:si>
    <x:t xml:space="preserve">Guzmán</x:t>
  </x:si>
  <x:si>
    <x:t xml:space="preserve">32-2505909 Carolina Olavarría</x:t>
  </x:si>
  <x:si>
    <x:t xml:space="preserve">Luis </x:t>
  </x:si>
  <x:si>
    <x:t xml:space="preserve">32-2505554 Karla Pérez                       9 45879794</x:t>
  </x:si>
  <x:si>
    <x:t xml:space="preserve">Sra. Maria del Pilar Carvallo de Sánchez</x:t>
  </x:si>
  <x:si>
    <x:t xml:space="preserve">32-2505817 Jacqueline</x:t>
  </x:si>
  <x:si>
    <x:t xml:space="preserve">SUBSECRETARIOS</x:t>
  </x:si>
  <x:si>
    <x:t xml:space="preserve">Subsecretario</x:t>
  </x:si>
  <x:si>
    <x:t xml:space="preserve">Rodrigo</x:t>
  </x:si>
  <x:si>
    <x:t xml:space="preserve">Álvarez</x:t>
  </x:si>
  <x:si>
    <x:t xml:space="preserve">Aguirre</x:t>
  </x:si>
  <x:si>
    <x:t xml:space="preserve">Subsecretario de Defensa</x:t>
  </x:si>
  <x:si>
    <x:t xml:space="preserve"> 2 26908202 Andrea Villegas</x:t>
  </x:si>
  <x:si>
    <x:t xml:space="preserve">avillegas@ssdefensa.gov.cl</x:t>
  </x:si>
  <x:si>
    <x:t xml:space="preserve">casado</x:t>
  </x:si>
  <x:si>
    <x:t xml:space="preserve">Christian</x:t>
  </x:si>
  <x:si>
    <x:t xml:space="preserve">Bolivar</x:t>
  </x:si>
  <x:si>
    <x:t xml:space="preserve">Romero</x:t>
  </x:si>
  <x:si>
    <x:t xml:space="preserve">Subsecretario para las Fuerzas Armadas</x:t>
  </x:si>
  <x:si>
    <x:t xml:space="preserve">2 29379948 Álvaro Garrido</x:t>
  </x:si>
  <x:si>
    <x:t xml:space="preserve">agarrido@defensa.cl</x:t>
  </x:si>
  <x:si>
    <x:t xml:space="preserve">INVITADOS TRIBUNA CELESTE</x:t>
  </x:si>
  <x:si>
    <x:t xml:space="preserve">EX COMANDANTES EN JEFES</x:t>
  </x:si>
  <x:si>
    <x:t xml:space="preserve">Jorge Patricio</x:t>
  </x:si>
  <x:si>
    <x:t xml:space="preserve">Arancibia </x:t>
  </x:si>
  <x:si>
    <x:t xml:space="preserve">Reyes</x:t>
  </x:si>
  <x:si>
    <x:t xml:space="preserve">Ex - Comandante en Jefe de la Armada</x:t>
  </x:si>
  <x:si>
    <x:t xml:space="preserve">(33)2449020</x:t>
  </x:si>
  <x:si>
    <x:t xml:space="preserve">turcopapa@gmail.com</x:t>
  </x:si>
  <x:si>
    <x:t xml:space="preserve">Sra. Mónica Salomón de Arancibia</x:t>
  </x:si>
  <x:si>
    <x:t xml:space="preserve">Miguel Ángel</x:t>
  </x:si>
  <x:si>
    <x:t xml:space="preserve">Vergara </x:t>
  </x:si>
  <x:si>
    <x:t xml:space="preserve">Villalobos</x:t>
  </x:si>
  <x:si>
    <x:t xml:space="preserve">32-2683475 / 32-2328844</x:t>
  </x:si>
  <x:si>
    <x:t xml:space="preserve">vergara441@gmail.com</x:t>
  </x:si>
  <x:si>
    <x:t xml:space="preserve">Sra. Maxie Iturriaga de Vergara</x:t>
  </x:si>
  <x:si>
    <x:t xml:space="preserve">Rodolfo</x:t>
  </x:si>
  <x:si>
    <x:t xml:space="preserve">Codina</x:t>
  </x:si>
  <x:si>
    <x:t xml:space="preserve">Díaz</x:t>
  </x:si>
  <x:si>
    <x:t xml:space="preserve">codinarodolfo@gmail.com</x:t>
  </x:si>
  <x:si>
    <x:t xml:space="preserve">Sra. Verónica Yavar de Codina</x:t>
  </x:si>
  <x:si>
    <x:t xml:space="preserve">Edmundo</x:t>
  </x:si>
  <x:si>
    <x:t xml:space="preserve">Robles</x:t>
  </x:si>
  <x:si>
    <x:t xml:space="preserve">edmundog190@gmail.com</x:t>
  </x:si>
  <x:si>
    <x:t xml:space="preserve">Sra. Patricia Corssen de González</x:t>
  </x:si>
  <x:si>
    <x:t xml:space="preserve">Larrañaga</x:t>
  </x:si>
  <x:si>
    <x:t xml:space="preserve">Martín</x:t>
  </x:si>
  <x:si>
    <x:t xml:space="preserve"> 07-8413 cel:956994785</x:t>
  </x:si>
  <x:si>
    <x:t xml:space="preserve">elarranaga@directemar.cl</x:t>
  </x:si>
  <x:si>
    <x:t xml:space="preserve">Sra. Jannette Silva de Larrañaga</x:t>
  </x:si>
  <x:si>
    <x:t xml:space="preserve">Julio</x:t>
  </x:si>
  <x:si>
    <x:t xml:space="preserve">Leiva</x:t>
  </x:si>
  <x:si>
    <x:t xml:space="preserve">Molina</x:t>
  </x:si>
  <x:si>
    <x:t xml:space="preserve">32 2968020 / llico 9250</x:t>
  </x:si>
  <x:si>
    <x:t xml:space="preserve">directorejecutivo@fundacioncondell.cl</x:t>
  </x:si>
  <x:si>
    <x:t xml:space="preserve">Sra. Marcela Larrañaga de Leiva</x:t>
  </x:si>
  <x:si>
    <x:t xml:space="preserve">Juan Andrés</x:t>
  </x:si>
  <x:si>
    <x:t xml:space="preserve">De La Maza</x:t>
  </x:si>
  <x:si>
    <x:t xml:space="preserve">Larraín</x:t>
  </x:si>
  <x:si>
    <x:t xml:space="preserve">secretario@patromonio.cl /atomo2020@gmail.com</x:t>
  </x:si>
  <x:si>
    <x:t xml:space="preserve">Sra. Ma. Teresa Vergara de De La Maza</x:t>
  </x:si>
  <x:si>
    <x:t xml:space="preserve">OFICIALES GENERALES FF.AA. ORDEN Y SEGURIDAD</x:t>
  </x:si>
  <x:si>
    <x:t xml:space="preserve">General de División</x:t>
  </x:si>
  <x:si>
    <x:t xml:space="preserve">Guillermo</x:t>
  </x:si>
  <x:si>
    <x:t xml:space="preserve">Altamirano</x:t>
  </x:si>
  <x:si>
    <x:t xml:space="preserve">Jefe del Estado Mayor General del Ejército</x:t>
  </x:si>
  <x:si>
    <x:t xml:space="preserve">2 26932203</x:t>
  </x:si>
  <x:si>
    <x:t xml:space="preserve">Sra. Claudia Izquierdo de Altamirano</x:t>
  </x:si>
  <x:si>
    <x:t xml:space="preserve">Juan </x:t>
  </x:si>
  <x:si>
    <x:t xml:space="preserve">Solari</x:t>
  </x:si>
  <x:si>
    <x:t xml:space="preserve">Comandante de Operaciones Especiales</x:t>
  </x:si>
  <x:si>
    <x:t xml:space="preserve">2 26683002</x:t>
  </x:si>
  <x:si>
    <x:t xml:space="preserve">solo</x:t>
  </x:si>
  <x:si>
    <x:t xml:space="preserve">García -Huidobro </x:t>
  </x:si>
  <x:si>
    <x:t xml:space="preserve">Elzo</x:t>
  </x:si>
  <x:si>
    <x:t xml:space="preserve">Subjefe del Estado Mayor Conjunto</x:t>
  </x:si>
  <x:si>
    <x:t xml:space="preserve">Sra. Ilse Bottner de García -Huidobro</x:t>
  </x:si>
  <x:si>
    <x:t xml:space="preserve">Máximo </x:t>
  </x:si>
  <x:si>
    <x:t xml:space="preserve">Raggio</x:t>
  </x:si>
  <x:si>
    <x:t xml:space="preserve">Comandante el Comando de Combate</x:t>
  </x:si>
  <x:si>
    <x:t xml:space="preserve">C/sra</x:t>
  </x:si>
  <x:si>
    <x:t xml:space="preserve">Miguel </x:t>
  </x:si>
  <x:si>
    <x:t xml:space="preserve">Stange</x:t>
  </x:si>
  <x:si>
    <x:t xml:space="preserve">Comandante del Comando Logístico</x:t>
  </x:si>
  <x:si>
    <x:t xml:space="preserve">Andrés </x:t>
  </x:si>
  <x:si>
    <x:t xml:space="preserve">Divasto</x:t>
  </x:si>
  <x:si>
    <x:t xml:space="preserve">Comandante del Comando Personal</x:t>
  </x:si>
  <x:si>
    <x:t xml:space="preserve">General  Inspector</x:t>
  </x:si>
  <x:si>
    <x:t xml:space="preserve">Enrique </x:t>
  </x:si>
  <x:si>
    <x:t xml:space="preserve">Monrás</x:t>
  </x:si>
  <x:si>
    <x:t xml:space="preserve">General Subdirector de Carabineros de Chile</x:t>
  </x:si>
  <x:si>
    <x:t xml:space="preserve">Sra. Cristina Vera de Monrás</x:t>
  </x:si>
  <x:si>
    <x:t xml:space="preserve">Espinoza</x:t>
  </x:si>
  <x:si>
    <x:t xml:space="preserve">Olea</x:t>
  </x:si>
  <x:si>
    <x:t xml:space="preserve">Director Nacional de Orden y Seguridad</x:t>
  </x:si>
  <x:si>
    <x:t xml:space="preserve">Ariel </x:t>
  </x:si>
  <x:si>
    <x:t xml:space="preserve">Oñate</x:t>
  </x:si>
  <x:si>
    <x:t xml:space="preserve">Director Nacional de Personal</x:t>
  </x:si>
  <x:si>
    <x:t xml:space="preserve">Prefecto General</x:t>
  </x:si>
  <x:si>
    <x:t xml:space="preserve">Ricardo </x:t>
  </x:si>
  <x:si>
    <x:t xml:space="preserve">Gatica</x:t>
  </x:si>
  <x:si>
    <x:t xml:space="preserve">Aliaga</x:t>
  </x:si>
  <x:si>
    <x:t xml:space="preserve">Subdirector de Personal  y Soporte a las Operaciones</x:t>
  </x:si>
  <x:si>
    <x:t xml:space="preserve">Prefecta General</x:t>
  </x:si>
  <x:si>
    <x:t xml:space="preserve">Subdirectora de Inteigencia, Crimen Organizado y Seguridad Migratoria</x:t>
  </x:si>
  <x:si>
    <x:t xml:space="preserve">C/esposo</x:t>
  </x:si>
  <x:si>
    <x:t xml:space="preserve">Haeger</x:t>
  </x:si>
  <x:si>
    <x:t xml:space="preserve">Bórquez</x:t>
  </x:si>
  <x:si>
    <x:t xml:space="preserve">Subdirector de Investigación Policial </x:t>
  </x:si>
  <x:si>
    <x:t xml:space="preserve">ALMIRANTES ALTO MANDO EN LA ZONA  Y DE OTRAS RAMAS DE LAS FF.AA. (PRIZONA)</x:t>
  </x:si>
</x:sst>
</file>

<file path=xl/styles.xml><?xml version="1.0" encoding="utf-8"?>
<x:styleSheet xmlns:x="http://schemas.openxmlformats.org/spreadsheetml/2006/main">
  <x:numFmts count="1">
    <x:numFmt numFmtId="200" formatCode="0"/>
  </x:numFmts>
  <x:fonts count="31">
    <x:font>
      <x:sz val="11"/>
      <x:color theme="1"/>
      <x:name val="Calibri"/>
    </x:font>
    <x:font>
      <x:sz val="11"/>
      <x:color theme="1"/>
      <x:name val="Arial Narrow"/>
    </x:font>
    <x:font>
      <x:b/>
      <x:sz val="11"/>
      <x:color theme="3" tint="-0.24998"/>
      <x:name val="Arial Narrow"/>
    </x:font>
    <x:font>
      <x:b/>
      <x:sz val="11"/>
      <x:color theme="1"/>
      <x:name val="Arial Narrow"/>
    </x:font>
    <x:font>
      <x:b/>
      <x:sz val="12"/>
      <x:color theme="1"/>
      <x:name val="Arial Narrow"/>
    </x:font>
    <x:font>
      <x:sz val="12"/>
      <x:color theme="1"/>
      <x:name val="Arial Narrow"/>
    </x:font>
    <x:font>
      <x:b/>
      <x:sz val="12"/>
      <x:color rgb="FF0000"/>
      <x:name val="Arial Narrow"/>
    </x:font>
    <x:font>
      <x:b/>
      <x:sz val="12"/>
      <x:color theme="4" tint="-0.24998"/>
      <x:name val="Arial Narrow"/>
    </x:font>
    <x:font>
      <x:sz val="10"/>
      <x:color theme="1"/>
      <x:name val="Arial Narrow"/>
    </x:font>
    <x:font>
      <x:sz val="11"/>
      <x:name val="Arial Narrow"/>
    </x:font>
    <x:font>
      <x:b/>
      <x:sz val="11"/>
      <x:name val="Arial Narrow"/>
    </x:font>
    <x:font>
      <x:sz val="10"/>
      <x:color indexed="12"/>
      <x:name val="Arial"/>
    </x:font>
    <x:font>
      <x:sz val="11"/>
      <x:name val="Arial"/>
    </x:font>
    <x:font>
      <x:b/>
      <x:sz val="11"/>
      <x:color indexed="12"/>
      <x:name val="Arial Narrow"/>
    </x:font>
    <x:font>
      <x:sz val="11"/>
      <x:color indexed="12"/>
      <x:name val="Arial"/>
    </x:font>
    <x:font>
      <x:sz val="10"/>
      <x:name val="Arial Narrow"/>
    </x:font>
    <x:font>
      <x:sz val="10"/>
      <x:name val="Arial"/>
    </x:font>
    <x:font>
      <x:b/>
      <x:sz val="11"/>
      <x:color rgb="0000FF"/>
      <x:name val="Arial Narrow"/>
    </x:font>
    <x:font>
      <x:b/>
      <x:sz val="12"/>
      <x:color theme="0"/>
      <x:name val="Arial Narrow"/>
    </x:font>
    <x:font>
      <x:sz val="11"/>
      <x:color theme="10"/>
      <x:name val="Calibri"/>
    </x:font>
    <x:font>
      <x:sz val="11"/>
      <x:color theme="0"/>
      <x:name val="Arial Narrow"/>
    </x:font>
    <x:font>
      <x:b/>
      <x:sz val="12"/>
      <x:name val="Arial Narrow"/>
    </x:font>
    <x:font>
      <x:sz val="10"/>
      <x:color rgb="FF0000"/>
      <x:name val="Arial Narrow"/>
    </x:font>
    <x:font>
      <x:b/>
      <x:sz val="16"/>
      <x:color rgb="FFFFFF"/>
      <x:name val="Calibri"/>
    </x:font>
    <x:font>
      <x:b/>
      <x:sz val="11"/>
      <x:color rgb="163A5F"/>
      <x:name val="Calibri"/>
    </x:font>
    <x:font>
      <x:b/>
      <x:sz val="11"/>
      <x:color rgb="111827"/>
      <x:name val="Calibri"/>
    </x:font>
    <x:font>
      <x:b/>
      <x:sz val="11"/>
      <x:color rgb="FFFFFF"/>
      <x:name val="Calibri"/>
    </x:font>
    <x:font>
      <x:i/>
      <x:sz val="11"/>
      <x:color theme="1"/>
      <x:name val="Calibri"/>
    </x:font>
    <x:font>
      <x:b/>
      <x:sz val="11"/>
      <x:color rgb="FFFFFF"/>
      <x:name val="Arial Narrow"/>
    </x:font>
    <x:font>
      <x:sz val="11"/>
      <x:color rgb="0563C1"/>
      <x:name val="Calibri"/>
    </x:font>
    <x:font>
      <x:b/>
      <x:sz val="11"/>
      <x:color rgb="1F1F1F"/>
      <x:name val="Calibri"/>
    </x:font>
  </x:fonts>
  <x:fills count="21">
    <x:fill>
      <x:patternFill patternType="none"/>
    </x:fill>
    <x:fill>
      <x:patternFill patternType="gray125"/>
    </x:fill>
    <x:fill>
      <x:patternFill patternType="solid">
        <x:fgColor theme="0" tint="-0.15"/>
      </x:patternFill>
    </x:fill>
    <x:fill>
      <x:patternFill patternType="solid">
        <x:fgColor theme="4" tint="0.39998"/>
      </x:patternFill>
    </x:fill>
    <x:fill>
      <x:patternFill patternType="solid">
        <x:fgColor rgb="FF0000"/>
      </x:patternFill>
    </x:fill>
    <x:fill>
      <x:patternFill patternType="solid">
        <x:fgColor rgb="FFFF00"/>
      </x:patternFill>
    </x:fill>
    <x:fill>
      <x:patternFill patternType="solid">
        <x:fgColor theme="0" tint="-0.24998"/>
      </x:patternFill>
    </x:fill>
    <x:fill>
      <x:patternFill patternType="solid">
        <x:fgColor theme="9" tint="-0.24998"/>
      </x:patternFill>
    </x:fill>
    <x:fill>
      <x:patternFill patternType="solid">
        <x:fgColor theme="8" tint="-0.49998"/>
      </x:patternFill>
    </x:fill>
    <x:fill>
      <x:patternFill patternType="solid">
        <x:fgColor rgb="0F4C81"/>
      </x:patternFill>
    </x:fill>
    <x:fill>
      <x:patternFill patternType="solid">
        <x:fgColor rgb="D9EAF7"/>
      </x:patternFill>
    </x:fill>
    <x:fill>
      <x:patternFill patternType="solid">
        <x:fgColor rgb="F7FBFF"/>
      </x:patternFill>
    </x:fill>
    <x:fill>
      <x:patternFill patternType="solid">
        <x:fgColor rgb="163A5F"/>
      </x:patternFill>
    </x:fill>
    <x:fill>
      <x:patternFill patternType="solid">
        <x:fgColor rgb="F8FAFC"/>
      </x:patternFill>
    </x:fill>
    <x:fill>
      <x:patternFill patternType="solid">
        <x:fgColor rgb="1F4E78"/>
      </x:patternFill>
    </x:fill>
    <x:fill>
      <x:patternFill patternType="solid">
        <x:fgColor rgb="C6EFCE"/>
      </x:patternFill>
    </x:fill>
    <x:fill>
      <x:patternFill patternType="solid">
        <x:fgColor rgb="F4CCCC"/>
      </x:patternFill>
    </x:fill>
    <x:fill>
      <x:patternFill patternType="solid">
        <x:fgColor rgb="FFF2CC"/>
      </x:patternFill>
    </x:fill>
    <x:fill>
      <x:patternFill patternType="solid">
        <x:fgColor rgb="0F766E"/>
      </x:patternFill>
    </x:fill>
    <x:fill>
      <x:patternFill patternType="solid">
        <x:fgColor rgb="1F4E78"/>
      </x:patternFill>
    </x:fill>
    <x:fill>
      <x:patternFill patternType="solid">
        <x:fgColor rgb="D9EAF7"/>
      </x:patternFill>
    </x:fill>
  </x:fills>
  <x:borders count="16">
    <x:border/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top style="thin">
        <x:color indexed="64"/>
      </x:top>
    </x:border>
    <x:border>
      <x:bottom style="thin">
        <x:color indexed="64"/>
      </x:bottom>
    </x:border>
    <x:border>
      <x:left style="thin">
        <x:color indexed="64"/>
      </x:left>
      <x:top style="thin">
        <x:color indexed="64"/>
      </x:top>
      <x:bottom style="thin">
        <x:color indexed="64"/>
      </x:bottom>
    </x:border>
    <x:border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</x:border>
    <x:border>
      <x:left style="thin">
        <x:color indexed="64"/>
      </x:left>
      <x:right style="thin">
        <x:color indexed="64"/>
      </x:right>
      <x:top style="thin">
        <x:color indexed="64"/>
      </x:top>
    </x:border>
    <x:border>
      <x:left style="thin">
        <x:color rgb="D1D5DB"/>
      </x:left>
      <x:top style="thin">
        <x:color rgb="D1D5DB"/>
      </x:top>
    </x:border>
    <x:border>
      <x:top style="thin">
        <x:color rgb="D1D5DB"/>
      </x:top>
    </x:border>
    <x:border>
      <x:right style="thin">
        <x:color rgb="D1D5DB"/>
      </x:right>
      <x:top style="thin">
        <x:color rgb="D1D5DB"/>
      </x:top>
    </x:border>
    <x:border>
      <x:left style="thin">
        <x:color rgb="D1D5DB"/>
      </x:left>
    </x:border>
    <x:border>
      <x:right style="thin">
        <x:color rgb="D1D5DB"/>
      </x:right>
    </x:border>
    <x:border>
      <x:left style="thin">
        <x:color rgb="D1D5DB"/>
      </x:left>
      <x:bottom style="thin">
        <x:color rgb="D1D5DB"/>
      </x:bottom>
    </x:border>
    <x:border>
      <x:bottom style="thin">
        <x:color rgb="D1D5DB"/>
      </x:bottom>
    </x:border>
    <x:border>
      <x:right style="thin">
        <x:color rgb="D1D5DB"/>
      </x:right>
      <x:bottom style="thin">
        <x:color rgb="D1D5DB"/>
      </x:bottom>
    </x:border>
  </x:borders>
  <x:cellStyleXfs count="4">
    <x:xf numFmtId="0" fontId="0" fillId="0" borderId="0"/>
    <x:xf numFmtId="0" fontId="11" fillId="0" borderId="0" applyNumberFormat="0" applyFill="0" applyBorder="0" applyAlignment="0" applyProtection="0">
      <x:alignment vertical="top"/>
    </x:xf>
    <x:xf numFmtId="0" fontId="16" fillId="0" borderId="0"/>
    <x:xf numFmtId="0" fontId="19" fillId="0" borderId="0" applyNumberFormat="0" applyFill="0" applyBorder="0" applyAlignment="0" applyProtection="0"/>
  </x:cellStyleXfs>
  <x:cellXfs count="192">
    <x:xf numFmtId="0" fontId="0" fillId="0" borderId="0" xfId="0"/>
    <x:xf numFmtId="0" fontId="1" fillId="0" borderId="0" xfId="0" applyFont="1" applyAlignment="1">
      <x:alignment horizontal="center" vertical="center"/>
    </x:xf>
    <x:xf numFmtId="0" fontId="1" fillId="0" borderId="1" xfId="0" applyFont="1" applyBorder="1" applyAlignment="1">
      <x:alignment horizontal="center" vertical="center"/>
    </x:xf>
    <x:xf numFmtId="0" fontId="2" fillId="2" borderId="1" xfId="0" applyFont="1" applyFill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wrapText="1"/>
    </x:xf>
    <x:xf numFmtId="0" fontId="3" fillId="0" borderId="1" xfId="0" applyFont="1" applyBorder="1" applyAlignment="1">
      <x:alignment horizontal="center" vertical="center" wrapText="1"/>
    </x:xf>
    <x:xf numFmtId="0" fontId="1" fillId="0" borderId="0" xfId="0" applyFont="1" applyAlignment="1">
      <x:alignment horizontal="left" vertical="center"/>
    </x:xf>
    <x:xf numFmtId="0" fontId="5" fillId="0" borderId="0" xfId="0" applyFont="1" applyAlignment="1">
      <x:alignment horizontal="center" vertical="center" wrapText="1"/>
    </x:xf>
    <x:xf numFmtId="0" fontId="5" fillId="0" borderId="0" xfId="0" applyFont="1" applyAlignment="1">
      <x:alignment vertical="center" wrapText="1"/>
    </x:xf>
    <x:xf numFmtId="0" fontId="8" fillId="0" borderId="1" xfId="0" applyFont="1" applyBorder="1" applyAlignment="1">
      <x:alignment horizontal="center" vertical="center" wrapText="1"/>
    </x:xf>
    <x:xf numFmtId="0" fontId="5" fillId="0" borderId="1" xfId="0" applyFont="1" applyBorder="1" applyAlignment="1">
      <x:alignment horizontal="center" vertical="center" wrapText="1"/>
    </x:xf>
    <x:xf numFmtId="0" fontId="4" fillId="0" borderId="1" xfId="0" applyFont="1" applyBorder="1" applyAlignment="1">
      <x:alignment horizontal="center" vertical="center" wrapText="1"/>
    </x:xf>
    <x:xf numFmtId="0" fontId="9" fillId="0" borderId="1" xfId="0" applyFont="1" applyBorder="1" applyAlignment="1">
      <x:alignment horizontal="center" vertical="center" wrapText="1"/>
    </x:xf>
    <x:xf numFmtId="0" fontId="9" fillId="0" borderId="1" xfId="0" applyFont="1" applyBorder="1" applyAlignment="1">
      <x:alignment horizontal="center" vertical="center"/>
    </x:xf>
    <x:xf numFmtId="0" fontId="10" fillId="0" borderId="1" xfId="0" applyFont="1" applyBorder="1" applyAlignment="1">
      <x:alignment horizontal="center" vertical="center"/>
    </x:xf>
    <x:xf numFmtId="0" fontId="11" fillId="0" borderId="1" xfId="1" applyFill="1" applyBorder="1" applyAlignment="1">
      <x:alignment horizontal="center" vertical="center" wrapText="1"/>
    </x:xf>
    <x:xf numFmtId="0" fontId="10" fillId="0" borderId="1" xfId="0" applyFont="1" applyBorder="1" applyAlignment="1">
      <x:alignment horizontal="center" vertical="center" wrapText="1"/>
    </x:xf>
    <x:xf numFmtId="0" fontId="11" fillId="0" borderId="1" xfId="1" applyFill="1" applyBorder="1" applyAlignment="1">
      <x:alignment vertical="center" wrapText="1"/>
    </x:xf>
    <x:xf numFmtId="0" fontId="11" fillId="0" borderId="1" xfId="1" applyBorder="1" applyAlignment="1">
      <x:alignment horizontal="center" vertical="center" wrapText="1"/>
    </x:xf>
    <x:xf numFmtId="0" fontId="9" fillId="0" borderId="1" xfId="0" applyFont="1" applyBorder="1" applyAlignment="1">
      <x:alignment horizontal="center" vertical="top" wrapText="1"/>
    </x:xf>
    <x:xf numFmtId="0" fontId="11" fillId="0" borderId="1" xfId="1" applyBorder="1" applyAlignment="1">
      <x:alignment vertical="center" wrapText="1"/>
    </x:xf>
    <x:xf numFmtId="0" fontId="14" fillId="0" borderId="1" xfId="1" applyFont="1" applyFill="1" applyBorder="1" applyAlignment="1">
      <x:alignment horizontal="center" vertical="center" wrapText="1"/>
    </x:xf>
    <x:xf numFmtId="0" fontId="12" fillId="0" borderId="0" xfId="0" applyFont="1"/>
    <x:xf numFmtId="0" fontId="12" fillId="0" borderId="1" xfId="0" applyFont="1" applyBorder="1" applyAlignment="1">
      <x:alignment vertical="center" wrapText="1"/>
    </x:xf>
    <x:xf numFmtId="0" fontId="11" fillId="0" borderId="0" xfId="1" applyAlignment="1">
      <x:alignment horizontal="center" wrapText="1"/>
    </x:xf>
    <x:xf numFmtId="0" fontId="15" fillId="0" borderId="1" xfId="0" applyFont="1" applyBorder="1" applyAlignment="1">
      <x:alignment horizontal="center" vertical="center" wrapText="1"/>
    </x:xf>
    <x:xf numFmtId="0" fontId="9" fillId="0" borderId="1" xfId="2" applyFont="1" applyBorder="1" applyAlignment="1">
      <x:alignment horizontal="center" vertical="center" wrapText="1"/>
    </x:xf>
    <x:xf numFmtId="0" fontId="0" fillId="0" borderId="1" xfId="0" applyBorder="1"/>
    <x:xf numFmtId="0" fontId="13" fillId="0" borderId="0" xfId="0" applyFont="1" applyAlignment="1">
      <x:alignment vertical="center" wrapText="1"/>
    </x:xf>
    <x:xf numFmtId="0" fontId="17" fillId="0" borderId="5" xfId="0" applyFont="1" applyBorder="1" applyAlignment="1">
      <x:alignment vertical="center" wrapText="1"/>
    </x:xf>
    <x:xf numFmtId="0" fontId="8" fillId="0" borderId="1" xfId="0" applyFont="1" applyBorder="1" applyAlignment="1">
      <x:alignment horizontal="center" vertical="center"/>
    </x:xf>
    <x:xf numFmtId="0" fontId="1" fillId="5" borderId="1" xfId="0" applyFont="1" applyFill="1" applyBorder="1" applyAlignment="1">
      <x:alignment horizontal="center" vertical="center" wrapText="1"/>
    </x:xf>
    <x:xf numFmtId="0" fontId="10" fillId="0" borderId="1" xfId="0" applyFont="1" applyFill="1" applyBorder="1" applyAlignment="1">
      <x:alignment horizontal="center" vertical="center" wrapText="1"/>
    </x:xf>
    <x:xf numFmtId="0" fontId="1" fillId="0" borderId="1" xfId="0" applyFont="1" applyFill="1" applyBorder="1" applyAlignment="1">
      <x:alignment horizontal="center" vertical="center" wrapText="1"/>
    </x:xf>
    <x:xf numFmtId="0" fontId="3" fillId="0" borderId="1" xfId="0" applyFont="1" applyFill="1" applyBorder="1" applyAlignment="1">
      <x:alignment horizontal="center" vertical="center" wrapText="1"/>
    </x:xf>
    <x:xf numFmtId="0" fontId="9" fillId="0" borderId="5" xfId="0" applyFont="1" applyBorder="1" applyAlignment="1">
      <x:alignment horizontal="center" vertical="center" wrapText="1"/>
    </x:xf>
    <x:xf numFmtId="0" fontId="5" fillId="6" borderId="1" xfId="0" applyFont="1" applyFill="1" applyBorder="1" applyAlignment="1">
      <x:alignment horizontal="center" vertical="center" wrapText="1"/>
    </x:xf>
    <x:xf numFmtId="0" fontId="5" fillId="3" borderId="1" xfId="0" applyFont="1" applyFill="1" applyBorder="1" applyAlignment="1">
      <x:alignment horizontal="center" vertical="center" wrapText="1"/>
    </x:xf>
    <x:xf numFmtId="0" fontId="9" fillId="7" borderId="1" xfId="0" applyFont="1" applyFill="1" applyBorder="1" applyAlignment="1">
      <x:alignment horizontal="center" vertical="center" wrapText="1"/>
    </x:xf>
    <x:xf numFmtId="0" fontId="9" fillId="0" borderId="7" xfId="0" applyFont="1" applyBorder="1" applyAlignment="1">
      <x:alignment horizontal="center" vertical="center" wrapText="1"/>
    </x:xf>
    <x:xf numFmtId="0" fontId="9" fillId="0" borderId="0" xfId="0" applyFont="1" applyAlignment="1">
      <x:alignment horizontal="center" vertical="center" wrapText="1"/>
    </x:xf>
    <x:xf numFmtId="0" fontId="20" fillId="8" borderId="1" xfId="0" applyFont="1" applyFill="1" applyBorder="1" applyAlignment="1">
      <x:alignment horizontal="center" vertical="center" wrapText="1"/>
    </x:xf>
    <x:xf numFmtId="0" fontId="20" fillId="8" borderId="7" xfId="0" applyFont="1" applyFill="1" applyBorder="1" applyAlignment="1">
      <x:alignment horizontal="center" vertical="center" wrapText="1"/>
    </x:xf>
    <x:xf numFmtId="0" fontId="4" fillId="0" borderId="3" xfId="0" applyFont="1" applyBorder="1" applyAlignment="1">
      <x:alignment vertical="center" wrapText="1"/>
    </x:xf>
    <x:xf numFmtId="0" fontId="2" fillId="2" borderId="1" xfId="0" applyFont="1" applyFill="1" applyBorder="1" applyAlignment="1">
      <x:alignment horizontal="center" vertical="center" wrapText="1"/>
    </x:xf>
    <x:xf numFmtId="0" fontId="9" fillId="5" borderId="1" xfId="0" applyFont="1" applyFill="1" applyBorder="1" applyAlignment="1">
      <x:alignment horizontal="center" vertical="center" wrapText="1"/>
    </x:xf>
    <x:xf numFmtId="0" fontId="5" fillId="0" borderId="4" xfId="0" applyFont="1" applyBorder="1" applyAlignment="1">
      <x:alignment horizontal="center" vertical="center" wrapText="1"/>
    </x:xf>
    <x:xf numFmtId="0" fontId="9" fillId="0" borderId="4" xfId="0" applyFont="1" applyBorder="1" applyAlignment="1">
      <x:alignment horizontal="center" vertical="center" wrapText="1"/>
    </x:xf>
    <x:xf numFmtId="0" fontId="9" fillId="0" borderId="6" xfId="0" applyFont="1" applyFill="1" applyBorder="1" applyAlignment="1">
      <x:alignment horizontal="center" vertical="center" wrapText="1"/>
    </x:xf>
    <x:xf numFmtId="0" fontId="6" fillId="0" borderId="0" xfId="0" applyFont="1" applyAlignment="1">
      <x:alignment horizontal="center" vertical="center"/>
    </x:xf>
    <x:xf numFmtId="0" fontId="4" fillId="0" borderId="0" xfId="0" applyFont="1" applyAlignment="1">
      <x:alignment horizontal="center" vertical="center"/>
    </x:xf>
    <x:xf numFmtId="0" fontId="18" fillId="4" borderId="0" xfId="0" applyFont="1" applyFill="1" applyBorder="1" applyAlignment="1">
      <x:alignment horizontal="center" vertical="center" wrapText="1"/>
    </x:xf>
    <x:xf numFmtId="0" fontId="10" fillId="0" borderId="4" xfId="0" applyFont="1" applyBorder="1" applyAlignment="1">
      <x:alignment horizontal="center" vertical="center" wrapText="1"/>
    </x:xf>
    <x:xf numFmtId="0" fontId="10" fillId="0" borderId="5" xfId="0" applyFont="1" applyBorder="1" applyAlignment="1">
      <x:alignment horizontal="center" vertical="center" wrapText="1"/>
    </x:xf>
    <x:xf numFmtId="0" fontId="4" fillId="0" borderId="3" xfId="0" applyFont="1" applyBorder="1" applyAlignment="1">
      <x:alignment horizontal="center" vertical="center" wrapText="1"/>
    </x:xf>
    <x:xf numFmtId="0" fontId="4" fillId="0" borderId="0" xfId="0" applyFont="1" applyAlignment="1">
      <x:alignment horizontal="center" vertical="center" wrapText="1"/>
    </x:xf>
    <x:xf numFmtId="0" fontId="5" fillId="0" borderId="3" xfId="0" applyFont="1" applyBorder="1" applyAlignment="1">
      <x:alignment horizontal="center" vertical="center" wrapText="1"/>
    </x:xf>
    <x:xf numFmtId="0" fontId="4" fillId="0" borderId="2" xfId="0" applyFont="1" applyBorder="1" applyAlignment="1">
      <x:alignment horizontal="center" vertical="center" wrapText="1"/>
    </x:xf>
    <x:xf numFmtId="0" fontId="21" fillId="0" borderId="0" xfId="0" applyFont="1" applyFill="1" applyAlignment="1">
      <x:alignment horizontal="center"/>
    </x:xf>
    <x:xf numFmtId="0" fontId="18" fillId="7" borderId="0" xfId="0" applyFont="1" applyFill="1" applyAlignment="1">
      <x:alignment horizontal="center" vertical="center"/>
    </x:xf>
    <x:xf numFmtId="0" fontId="21" fillId="5" borderId="0" xfId="0" applyFont="1" applyFill="1" applyAlignment="1">
      <x:alignment horizontal="center" vertical="center"/>
    </x:xf>
    <x:xf numFmtId="0" fontId="0" fillId="0" borderId="0" xfId="0" applyAlignment="1">
      <x:alignment horizontal="center"/>
    </x:xf>
    <x:xf numFmtId="0" fontId="9" fillId="0" borderId="1" xfId="0" applyFont="1" applyFill="1" applyBorder="1" applyAlignment="1">
      <x:alignment horizontal="center" vertical="center" wrapText="1"/>
    </x:xf>
    <x:xf numFmtId="0" fontId="8" fillId="0" borderId="1" xfId="0" applyFont="1" applyFill="1" applyBorder="1" applyAlignment="1">
      <x:alignment horizontal="center" vertical="center" wrapText="1"/>
    </x:xf>
    <x:xf numFmtId="0" fontId="8" fillId="0" borderId="0" xfId="0" applyFont="1" applyFill="1" applyBorder="1" applyAlignment="1">
      <x:alignment horizontal="center" vertical="center"/>
    </x:xf>
    <x:xf numFmtId="0" fontId="7" fillId="3" borderId="0" xfId="0" applyFont="1" applyFill="1" applyBorder="1" applyAlignment="1">
      <x:alignment horizontal="center" vertical="center" wrapText="1"/>
    </x:xf>
    <x:xf numFmtId="0" fontId="4" fillId="0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horizontal="left" vertical="center" wrapText="1"/>
    </x:xf>
    <x:xf numFmtId="0" fontId="6" fillId="0" borderId="0" xfId="0" applyNumberFormat="1" applyFont="1" applyFill="1" applyBorder="1" applyAlignment="1">
      <x:alignment horizontal="center" vertical="center" wrapText="1"/>
    </x:xf>
    <x:xf numFmtId="0" fontId="2" fillId="2" borderId="1" xfId="0" applyNumberFormat="1" applyFont="1" applyFill="1" applyBorder="1" applyAlignment="1">
      <x:alignment horizontal="center" vertical="center" wrapText="1"/>
    </x:xf>
    <x:xf numFmtId="0" fontId="8" fillId="0" borderId="1" xfId="0" applyNumberFormat="1" applyFont="1" applyFill="1" applyBorder="1" applyAlignment="1">
      <x:alignment horizontal="center" vertical="center" wrapText="1"/>
    </x:xf>
    <x:xf numFmtId="0" fontId="1" fillId="0" borderId="1" xfId="0" applyNumberFormat="1" applyFont="1" applyFill="1" applyBorder="1" applyAlignment="1">
      <x:alignment horizontal="center" vertical="center" wrapText="1"/>
    </x:xf>
    <x:xf numFmtId="0" fontId="9" fillId="0" borderId="1" xfId="0" applyNumberFormat="1" applyFont="1" applyFill="1" applyBorder="1" applyAlignment="1">
      <x:alignment horizontal="center" vertical="center" wrapText="1"/>
    </x:xf>
    <x:xf numFmtId="0" fontId="10" fillId="0" borderId="1" xfId="0" applyNumberFormat="1" applyFont="1" applyFill="1" applyBorder="1" applyAlignment="1">
      <x:alignment horizontal="center" vertical="center" wrapText="1"/>
    </x:xf>
    <x:xf numFmtId="0" fontId="3" fillId="0" borderId="1" xfId="0" applyNumberFormat="1" applyFont="1" applyFill="1" applyBorder="1" applyAlignment="1">
      <x:alignment horizontal="center" vertical="center" wrapText="1"/>
    </x:xf>
    <x:xf numFmtId="0" fontId="11" fillId="0" borderId="1" xfId="0" applyNumberFormat="1" applyFont="1" applyFill="1" applyBorder="1" applyAlignment="1">
      <x:alignment horizontal="center" vertical="center" wrapText="1"/>
    </x:xf>
    <x:xf numFmtId="0" fontId="8" fillId="0" borderId="0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vertical="center" wrapText="1"/>
    </x:xf>
    <x:xf numFmtId="0" fontId="18" fillId="4" borderId="0" xfId="0" applyNumberFormat="1" applyFont="1" applyFill="1" applyBorder="1" applyAlignment="1">
      <x:alignment horizontal="center" vertical="center" wrapText="1"/>
    </x:xf>
    <x:xf numFmtId="0" fontId="4" fillId="0" borderId="3" xfId="0" applyNumberFormat="1" applyFont="1" applyFill="1" applyBorder="1" applyAlignment="1">
      <x:alignment horizontal="center" vertical="center" wrapText="1"/>
    </x:xf>
    <x:xf numFmtId="0" fontId="4" fillId="0" borderId="3" xfId="0" applyNumberFormat="1" applyFont="1" applyFill="1" applyBorder="1" applyAlignment="1">
      <x:alignment vertical="center" wrapText="1"/>
    </x:xf>
    <x:xf numFmtId="0" fontId="15" fillId="0" borderId="1" xfId="0" applyNumberFormat="1" applyFont="1" applyFill="1" applyBorder="1" applyAlignment="1">
      <x:alignment horizontal="center" vertical="center" wrapText="1"/>
    </x:xf>
    <x:xf numFmtId="0" fontId="0" fillId="0" borderId="1" xfId="0" applyNumberFormat="1" applyFont="1" applyFill="1" applyBorder="1" applyAlignment="1">
      <x:alignment wrapText="1"/>
    </x:xf>
    <x:xf numFmtId="0" fontId="11" fillId="0" borderId="1" xfId="0" applyNumberFormat="1" applyFont="1" applyFill="1" applyBorder="1" applyAlignment="1">
      <x:alignment vertical="center" wrapText="1"/>
    </x:xf>
    <x:xf numFmtId="0" fontId="9" fillId="0" borderId="1" xfId="0" applyNumberFormat="1" applyFont="1" applyFill="1" applyBorder="1" applyAlignment="1">
      <x:alignment horizontal="center" vertical="top" wrapText="1"/>
    </x:xf>
    <x:xf numFmtId="0" fontId="13" fillId="0" borderId="0" xfId="0" applyNumberFormat="1" applyFont="1" applyFill="1" applyBorder="1" applyAlignment="1">
      <x:alignment vertical="center" wrapText="1"/>
    </x:xf>
    <x:xf numFmtId="0" fontId="12" fillId="0" borderId="0" xfId="0" applyNumberFormat="1" applyFont="1" applyFill="1" applyBorder="1" applyAlignment="1">
      <x:alignment wrapText="1"/>
    </x:xf>
    <x:xf numFmtId="0" fontId="12" fillId="0" borderId="1" xfId="0" applyNumberFormat="1" applyFont="1" applyFill="1" applyBorder="1" applyAlignment="1">
      <x:alignment vertical="center" wrapText="1"/>
    </x:xf>
    <x:xf numFmtId="0" fontId="11" fillId="0" borderId="0" xfId="0" applyNumberFormat="1" applyFont="1" applyFill="1" applyBorder="1" applyAlignment="1">
      <x:alignment horizontal="center" wrapText="1"/>
    </x:xf>
    <x:xf numFmtId="0" fontId="1" fillId="5" borderId="1" xfId="0" applyNumberFormat="1" applyFont="1" applyFill="1" applyBorder="1" applyAlignment="1">
      <x:alignment horizontal="center" vertical="center" wrapText="1"/>
    </x:xf>
    <x:xf numFmtId="0" fontId="10" fillId="0" borderId="4" xfId="0" applyNumberFormat="1" applyFont="1" applyFill="1" applyBorder="1" applyAlignment="1">
      <x:alignment horizontal="center" vertical="center" wrapText="1"/>
    </x:xf>
    <x:xf numFmtId="0" fontId="10" fillId="0" borderId="5" xfId="0" applyNumberFormat="1" applyFont="1" applyFill="1" applyBorder="1" applyAlignment="1">
      <x:alignment horizontal="center" vertical="center" wrapText="1"/>
    </x:xf>
    <x:xf numFmtId="0" fontId="17" fillId="0" borderId="5" xfId="0" applyNumberFormat="1" applyFont="1" applyFill="1" applyBorder="1" applyAlignment="1">
      <x:alignment vertical="center" wrapText="1"/>
    </x:xf>
    <x:xf numFmtId="0" fontId="9" fillId="5" borderId="1" xfId="0" applyNumberFormat="1" applyFont="1" applyFill="1" applyBorder="1" applyAlignment="1">
      <x:alignment horizontal="center" vertical="center" wrapText="1"/>
    </x:xf>
    <x:xf numFmtId="0" fontId="9" fillId="0" borderId="5" xfId="0" applyNumberFormat="1" applyFont="1" applyFill="1" applyBorder="1" applyAlignment="1">
      <x:alignment horizontal="center" vertical="center" wrapText="1"/>
    </x:xf>
    <x:xf numFmtId="0" fontId="9" fillId="0" borderId="6" xfId="0" applyNumberFormat="1" applyFont="1" applyFill="1" applyBorder="1" applyAlignment="1">
      <x:alignment horizontal="center" vertical="center" wrapText="1"/>
    </x:xf>
    <x:xf numFmtId="0" fontId="14" fillId="0" borderId="1" xfId="0" applyNumberFormat="1" applyFont="1" applyFill="1" applyBorder="1" applyAlignment="1">
      <x:alignment horizontal="center" vertical="center" wrapText="1"/>
    </x:xf>
    <x:xf numFmtId="0" fontId="0" fillId="0" borderId="1" xfId="0" applyNumberFormat="1" applyFont="1" applyFill="1" applyBorder="1" applyAlignment="1">
      <x:alignment vertical="center" wrapText="1"/>
    </x:xf>
    <x:xf numFmtId="0" fontId="12" fillId="0" borderId="0" xfId="0" applyNumberFormat="1" applyFont="1" applyFill="1" applyBorder="1" applyAlignment="1">
      <x:alignment vertical="center" wrapText="1"/>
    </x:xf>
    <x:xf numFmtId="0" fontId="11" fillId="0" borderId="0" xfId="0" applyNumberFormat="1" applyFont="1" applyFill="1" applyBorder="1" applyAlignment="1">
      <x:alignment horizontal="center" vertical="center" wrapText="1"/>
    </x:xf>
    <x:xf numFmtId="0" fontId="7" fillId="3" borderId="0" xfId="0" applyNumberFormat="1" applyFont="1" applyFill="1" applyBorder="1" applyAlignment="1">
      <x:alignment horizontal="center" vertical="center" wrapText="1"/>
    </x:xf>
    <x:xf numFmtId="0" fontId="5" fillId="0" borderId="3" xfId="0" applyNumberFormat="1" applyFont="1" applyFill="1" applyBorder="1" applyAlignment="1">
      <x:alignment horizontal="center"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horizontal="center" vertical="center" wrapText="1"/>
    </x:xf>
    <x:xf numFmtId="0" fontId="5" fillId="0" borderId="1" xfId="0" applyNumberFormat="1" applyFont="1" applyFill="1" applyBorder="1" applyAlignment="1">
      <x:alignment horizontal="center" vertical="center" wrapText="1"/>
    </x:xf>
    <x:xf numFmtId="0" fontId="4" fillId="0" borderId="1" xfId="0" applyNumberFormat="1" applyFont="1" applyFill="1" applyBorder="1" applyAlignment="1">
      <x:alignment horizontal="center" vertical="center" wrapText="1"/>
    </x:xf>
    <x:xf numFmtId="0" fontId="5" fillId="0" borderId="4" xfId="0" applyNumberFormat="1" applyFont="1" applyFill="1" applyBorder="1" applyAlignment="1">
      <x:alignment horizontal="center" vertical="center" wrapText="1"/>
    </x:xf>
    <x:xf numFmtId="0" fontId="5" fillId="6" borderId="1" xfId="0" applyNumberFormat="1" applyFont="1" applyFill="1" applyBorder="1" applyAlignment="1">
      <x:alignment horizontal="center" vertical="center" wrapText="1"/>
    </x:xf>
    <x:xf numFmtId="0" fontId="5" fillId="3" borderId="1" xfId="0" applyNumberFormat="1" applyFont="1" applyFill="1" applyBorder="1" applyAlignment="1">
      <x:alignment horizontal="center" vertical="center" wrapText="1"/>
    </x:xf>
    <x:xf numFmtId="0" fontId="9" fillId="7" borderId="1" xfId="0" applyNumberFormat="1" applyFont="1" applyFill="1" applyBorder="1" applyAlignment="1">
      <x:alignment horizontal="center" vertical="center" wrapText="1"/>
    </x:xf>
    <x:xf numFmtId="0" fontId="9" fillId="0" borderId="4" xfId="0" applyNumberFormat="1" applyFont="1" applyFill="1" applyBorder="1" applyAlignment="1">
      <x:alignment horizontal="center" vertical="center" wrapText="1"/>
    </x:xf>
    <x:xf numFmtId="0" fontId="20" fillId="8" borderId="1" xfId="0" applyNumberFormat="1" applyFont="1" applyFill="1" applyBorder="1" applyAlignment="1">
      <x:alignment horizontal="center" vertical="center" wrapText="1"/>
    </x:xf>
    <x:xf numFmtId="0" fontId="20" fillId="8" borderId="7" xfId="0" applyNumberFormat="1" applyFont="1" applyFill="1" applyBorder="1" applyAlignment="1">
      <x:alignment horizontal="center" vertical="center" wrapText="1"/>
    </x:xf>
    <x:xf numFmtId="0" fontId="9" fillId="0" borderId="7" xfId="0" applyNumberFormat="1" applyFont="1" applyFill="1" applyBorder="1" applyAlignment="1">
      <x:alignment horizontal="center" vertical="center" wrapText="1"/>
    </x:xf>
    <x:xf numFmtId="0" fontId="9" fillId="0" borderId="0" xfId="0" applyNumberFormat="1" applyFont="1" applyFill="1" applyBorder="1" applyAlignment="1">
      <x:alignment horizontal="center" vertical="center" wrapText="1"/>
    </x:xf>
    <x:xf numFmtId="0" fontId="4" fillId="0" borderId="2" xfId="0" applyNumberFormat="1" applyFont="1" applyFill="1" applyBorder="1" applyAlignment="1">
      <x:alignment horizontal="center" vertical="center" wrapText="1"/>
    </x:xf>
    <x:xf numFmtId="0" fontId="18" fillId="7" borderId="0" xfId="0" applyNumberFormat="1" applyFont="1" applyFill="1" applyBorder="1" applyAlignment="1">
      <x:alignment horizontal="center" vertical="center" wrapText="1"/>
    </x:xf>
    <x:xf numFmtId="0" fontId="21" fillId="0" borderId="0" xfId="0" applyNumberFormat="1" applyFont="1" applyFill="1" applyBorder="1" applyAlignment="1">
      <x:alignment horizontal="center" wrapText="1"/>
    </x:xf>
    <x:xf numFmtId="0" fontId="21" fillId="0" borderId="0" xfId="0" applyNumberFormat="1" applyFont="1" applyFill="1" applyBorder="1" applyAlignment="1">
      <x:alignment horizontal="center" vertical="center" wrapText="1"/>
    </x:xf>
    <x:xf numFmtId="0" fontId="21" fillId="5" borderId="0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horizontal="center" wrapText="1"/>
    </x:xf>
    <x:xf numFmtId="0" fontId="0" fillId="0" borderId="0" xfId="0" applyNumberFormat="1" applyFont="1" applyFill="1" applyBorder="1" applyAlignment="1">
      <x:alignment horizontal="center" vertical="center" wrapText="1"/>
    </x:xf>
    <x:xf numFmtId="0" fontId="0" fillId="9" borderId="0" xfId="0" applyNumberFormat="1" applyFont="1" applyFill="1" applyBorder="1"/>
    <x:xf numFmtId="0" fontId="23" fillId="9" borderId="0" xfId="0" applyNumberFormat="1" applyFont="1" applyFill="1" applyBorder="1"/>
    <x:xf numFmtId="0" fontId="23" fillId="9" borderId="0" xfId="0" applyNumberFormat="1" applyFont="1" applyFill="1" applyBorder="1" applyAlignment="1">
      <x:alignment horizontal="center"/>
    </x:xf>
    <x:xf numFmtId="0" fontId="23" fillId="9" borderId="0" xfId="0" applyNumberFormat="1" applyFont="1" applyFill="1" applyBorder="1" applyAlignment="1">
      <x:alignment horizontal="center" vertical="center"/>
    </x:xf>
    <x:xf numFmtId="0" fontId="0" fillId="10" borderId="0" xfId="0" applyNumberFormat="1" applyFont="1" applyFill="1" applyBorder="1"/>
    <x:xf numFmtId="0" fontId="24" fillId="10" borderId="0" xfId="0" applyNumberFormat="1" applyFont="1" applyFill="1" applyBorder="1"/>
    <x:xf numFmtId="0" fontId="24" fillId="10" borderId="0" xfId="0" applyNumberFormat="1" applyFont="1" applyFill="1" applyBorder="1" applyAlignment="1">
      <x:alignment horizontal="center"/>
    </x:xf>
    <x:xf numFmtId="0" fontId="24" fillId="10" borderId="0" xfId="0" applyNumberFormat="1" applyFont="1" applyFill="1" applyBorder="1" applyAlignment="1">
      <x:alignment horizontal="center" vertical="center"/>
    </x:xf>
    <x:xf numFmtId="0" fontId="0" fillId="11" borderId="0" xfId="0" applyNumberFormat="1" applyFont="1" applyFill="1" applyBorder="1"/>
    <x:xf numFmtId="0" fontId="25" fillId="11" borderId="0" xfId="0" applyNumberFormat="1" applyFont="1" applyFill="1" applyBorder="1"/>
    <x:xf numFmtId="200" fontId="25" fillId="11" borderId="0" xfId="0" applyNumberFormat="1" applyFont="1" applyFill="1" applyBorder="1"/>
    <x:xf numFmtId="200" fontId="25" fillId="11" borderId="0" xfId="0" applyNumberFormat="1" applyFont="1" applyFill="1" applyBorder="1" applyAlignment="1">
      <x:alignment horizontal="center"/>
    </x:xf>
    <x:xf numFmtId="200" fontId="25" fillId="11" borderId="0" xfId="0" applyNumberFormat="1" applyFont="1" applyFill="1" applyBorder="1" applyAlignment="1">
      <x:alignment horizontal="center" vertical="center"/>
    </x:xf>
    <x:xf numFmtId="0" fontId="0" fillId="12" borderId="0" xfId="0" applyNumberFormat="1" applyFont="1" applyFill="1" applyBorder="1"/>
    <x:xf numFmtId="0" fontId="26" fillId="12" borderId="0" xfId="0" applyNumberFormat="1" applyFont="1" applyFill="1" applyBorder="1"/>
    <x:xf numFmtId="0" fontId="26" fillId="12" borderId="0" xfId="0" applyNumberFormat="1" applyFont="1" applyFill="1" applyBorder="1" applyAlignment="1">
      <x:alignment wrapText="1"/>
    </x:xf>
    <x:xf numFmtId="0" fontId="26" fillId="12" borderId="0" xfId="0" applyNumberFormat="1" applyFont="1" applyFill="1" applyBorder="1" applyAlignment="1">
      <x:alignment horizontal="center" wrapText="1"/>
    </x:xf>
    <x:xf numFmtId="0" fontId="26" fillId="12" borderId="0" xfId="0" applyNumberFormat="1" applyFont="1" applyFill="1" applyBorder="1" applyAlignment="1">
      <x:alignment horizontal="center" vertical="center" wrapText="1"/>
    </x:xf>
    <x:xf numFmtId="0" fontId="26" fillId="12" borderId="8" xfId="0" applyNumberFormat="1" applyFont="1" applyFill="1" applyBorder="1" applyAlignment="1">
      <x:alignment horizontal="center" vertical="center" wrapText="1"/>
    </x:xf>
    <x:xf numFmtId="0" fontId="26" fillId="12" borderId="9" xfId="0" applyNumberFormat="1" applyFont="1" applyFill="1" applyBorder="1" applyAlignment="1">
      <x:alignment horizontal="center" vertical="center" wrapText="1"/>
    </x:xf>
    <x:xf numFmtId="0" fontId="26" fillId="12" borderId="10" xfId="0" applyNumberFormat="1" applyFont="1" applyFill="1" applyBorder="1" applyAlignment="1">
      <x:alignment horizontal="center" vertical="center" wrapText="1"/>
    </x:xf>
    <x:xf numFmtId="0" fontId="0" fillId="0" borderId="11" xfId="0" applyNumberFormat="1" applyFont="1" applyFill="1" applyBorder="1" applyAlignment="1">
      <x:alignment vertical="center" wrapText="1"/>
    </x:xf>
    <x:xf numFmtId="0" fontId="0" fillId="0" borderId="12" xfId="0" applyNumberFormat="1" applyFont="1" applyFill="1" applyBorder="1" applyAlignment="1">
      <x:alignment vertical="center" wrapText="1"/>
    </x:xf>
    <x:xf numFmtId="0" fontId="0" fillId="0" borderId="13" xfId="0" applyNumberFormat="1" applyFont="1" applyFill="1" applyBorder="1" applyAlignment="1">
      <x:alignment vertical="center" wrapText="1"/>
    </x:xf>
    <x:xf numFmtId="0" fontId="0" fillId="0" borderId="14" xfId="0" applyNumberFormat="1" applyFont="1" applyFill="1" applyBorder="1" applyAlignment="1">
      <x:alignment vertical="center" wrapText="1"/>
    </x:xf>
    <x:xf numFmtId="0" fontId="0" fillId="0" borderId="15" xfId="0" applyNumberFormat="1" applyFont="1" applyFill="1" applyBorder="1" applyAlignment="1">
      <x:alignment vertical="center" wrapText="1"/>
    </x:xf>
    <x:xf numFmtId="0" fontId="0" fillId="13" borderId="11" xfId="0" applyNumberFormat="1" applyFont="1" applyFill="1" applyBorder="1" applyAlignment="1">
      <x:alignment vertical="center" wrapText="1"/>
    </x:xf>
    <x:xf numFmtId="0" fontId="0" fillId="13" borderId="0" xfId="0" applyNumberFormat="1" applyFont="1" applyFill="1" applyBorder="1" applyAlignment="1">
      <x:alignment vertical="center" wrapText="1"/>
    </x:xf>
    <x:xf numFmtId="0" fontId="0" fillId="13" borderId="13" xfId="0" applyNumberFormat="1" applyFont="1" applyFill="1" applyBorder="1" applyAlignment="1">
      <x:alignment vertical="center" wrapText="1"/>
    </x:xf>
    <x:xf numFmtId="0" fontId="0" fillId="13" borderId="14" xfId="0" applyNumberFormat="1" applyFont="1" applyFill="1" applyBorder="1" applyAlignment="1">
      <x:alignment vertical="center" wrapText="1"/>
    </x:xf>
    <x:xf numFmtId="0" fontId="0" fillId="14" borderId="0" xfId="0" applyNumberFormat="1" applyFont="1" applyFill="1" applyBorder="1"/>
    <x:xf numFmtId="0" fontId="26" fillId="14" borderId="0" xfId="0" applyNumberFormat="1" applyFont="1" applyFill="1" applyBorder="1"/>
    <x:xf numFmtId="0" fontId="26" fillId="14" borderId="0" xfId="0" applyNumberFormat="1" applyFont="1" applyFill="1" applyBorder="1" applyAlignment="1">
      <x:alignment horizontal="center"/>
    </x:xf>
    <x:xf numFmtId="0" fontId="26" fillId="14" borderId="0" xfId="0" applyNumberFormat="1" applyFont="1" applyFill="1" applyBorder="1" applyAlignment="1">
      <x:alignment horizontal="center" vertical="center"/>
    </x:xf>
    <x:xf numFmtId="0" fontId="27" fillId="0" borderId="0" xfId="0" applyNumberFormat="1" applyFont="1" applyFill="1" applyBorder="1"/>
    <x:xf numFmtId="0" fontId="27" fillId="0" borderId="0" xfId="0" applyNumberFormat="1" applyFont="1" applyFill="1" applyBorder="1" applyAlignment="1">
      <x:alignment wrapText="1"/>
    </x:xf>
    <x:xf numFmtId="0" fontId="27" fillId="15" borderId="0" xfId="0" applyNumberFormat="1" applyFont="1" applyFill="1" applyBorder="1" applyAlignment="1">
      <x:alignment wrapText="1"/>
    </x:xf>
    <x:xf numFmtId="0" fontId="27" fillId="16" borderId="0" xfId="0" applyNumberFormat="1" applyFont="1" applyFill="1" applyBorder="1" applyAlignment="1">
      <x:alignment wrapText="1"/>
    </x:xf>
    <x:xf numFmtId="0" fontId="27" fillId="17" borderId="0" xfId="0" applyNumberFormat="1" applyFont="1" applyFill="1" applyBorder="1" applyAlignment="1">
      <x:alignment wrapText="1"/>
    </x:xf>
    <x:xf numFmtId="0" fontId="26" fillId="18" borderId="9" xfId="0" applyNumberFormat="1" applyFont="1" applyFill="1" applyBorder="1" applyAlignment="1">
      <x:alignment horizontal="center" vertical="center" wrapText="1"/>
    </x:xf>
    <x:xf numFmtId="0" fontId="26" fillId="18" borderId="10" xfId="0" applyNumberFormat="1" applyFont="1" applyFill="1" applyBorder="1" applyAlignment="1">
      <x:alignment horizontal="center" vertical="center" wrapText="1"/>
    </x:xf>
    <x:xf numFmtId="0" fontId="0" fillId="0" borderId="12" xfId="0" applyNumberFormat="1" applyFont="1" applyFill="1" applyBorder="1" applyAlignment="1">
      <x:alignment horizontal="center" vertical="center" wrapText="1"/>
    </x:xf>
    <x:xf numFmtId="0" fontId="0" fillId="0" borderId="14" xfId="0" applyNumberFormat="1" applyFont="1" applyFill="1" applyBorder="1" applyAlignment="1">
      <x:alignment horizontal="center" vertical="center" wrapText="1"/>
    </x:xf>
    <x:xf numFmtId="0" fontId="0" fillId="0" borderId="15" xfId="0" applyNumberFormat="1" applyFont="1" applyFill="1" applyBorder="1" applyAlignment="1">
      <x:alignment horizontal="center" vertical="center" wrapText="1"/>
    </x:xf>
    <x:xf numFmtId="0" fontId="1" fillId="19" borderId="0" xfId="0" applyNumberFormat="1" applyFont="1" applyFill="1" applyBorder="1" applyAlignment="1">
      <x:alignment horizontal="center" vertical="center" wrapText="1"/>
    </x:xf>
    <x:xf numFmtId="0" fontId="0" fillId="19" borderId="0" xfId="0" applyNumberFormat="1" applyFont="1" applyFill="1" applyBorder="1"/>
    <x:xf numFmtId="0" fontId="28" fillId="19" borderId="0" xfId="0" applyNumberFormat="1" applyFont="1" applyFill="1" applyBorder="1" applyAlignment="1">
      <x:alignment horizontal="center" vertical="center" wrapText="1"/>
    </x:xf>
    <x:xf numFmtId="0" fontId="26" fillId="19" borderId="0" xfId="0" applyNumberFormat="1" applyFont="1" applyFill="1" applyBorder="1"/>
    <x:xf numFmtId="0" fontId="26" fillId="19" borderId="0" xfId="0" applyNumberFormat="1" applyFont="1" applyFill="1" applyBorder="1" applyAlignment="1">
      <x:alignment wrapText="1"/>
    </x:xf>
    <x:xf numFmtId="0" fontId="26" fillId="19" borderId="0" xfId="0" applyNumberFormat="1" applyFont="1" applyFill="1" applyBorder="1" applyAlignment="1">
      <x:alignment horizontal="center" wrapText="1"/>
    </x:xf>
    <x:xf numFmtId="0" fontId="26" fillId="19" borderId="0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horizontal="center"/>
    </x:xf>
    <x:xf numFmtId="0" fontId="0" fillId="0" borderId="0" xfId="0" applyNumberFormat="1" applyFont="1" applyFill="1" applyBorder="1" applyAlignment="1">
      <x:alignment horizontal="center" vertical="center"/>
    </x:xf>
    <x:xf numFmtId="0" fontId="29" fillId="0" borderId="0" xfId="0" applyNumberFormat="1" applyFont="1" applyFill="1" applyBorder="1"/>
    <x:xf numFmtId="0" fontId="29" fillId="0" borderId="0" xfId="0" applyNumberFormat="1" applyFont="1" applyFill="1" applyBorder="1" applyAlignment="1">
      <x:alignment horizontal="center"/>
    </x:xf>
    <x:xf numFmtId="0" fontId="29" fillId="0" borderId="0" xfId="0" applyNumberFormat="1" applyFont="1" applyFill="1" applyBorder="1" applyAlignment="1">
      <x:alignment horizontal="center" vertical="center"/>
    </x:xf>
    <x:xf numFmtId="0" fontId="26" fillId="19" borderId="0" xfId="0" applyNumberFormat="1" applyFont="1" applyFill="1" applyBorder="1" applyAlignment="1">
      <x:alignment horizontal="center"/>
    </x:xf>
    <x:xf numFmtId="0" fontId="26" fillId="19" borderId="0" xfId="0" applyNumberFormat="1" applyFont="1" applyFill="1" applyBorder="1" applyAlignment="1">
      <x:alignment horizontal="center" vertical="center"/>
    </x:xf>
    <x:xf numFmtId="0" fontId="0" fillId="20" borderId="0" xfId="0" applyNumberFormat="1" applyFont="1" applyFill="1" applyBorder="1"/>
    <x:xf numFmtId="0" fontId="30" fillId="20" borderId="0" xfId="0" applyNumberFormat="1" applyFont="1" applyFill="1" applyBorder="1"/>
    <x:xf numFmtId="0" fontId="30" fillId="20" borderId="0" xfId="0" applyNumberFormat="1" applyFont="1" applyFill="1" applyBorder="1" applyAlignment="1">
      <x:alignment wrapText="1"/>
    </x:xf>
    <x:xf numFmtId="0" fontId="30" fillId="20" borderId="0" xfId="0" applyNumberFormat="1" applyFont="1" applyFill="1" applyBorder="1" applyAlignment="1">
      <x:alignment horizontal="center" wrapText="1"/>
    </x:xf>
    <x:xf numFmtId="0" fontId="30" fillId="20" borderId="0" xfId="0" applyNumberFormat="1" applyFont="1" applyFill="1" applyBorder="1" applyAlignment="1">
      <x:alignment horizontal="center" vertical="center" wrapText="1"/>
    </x:xf>
    <x:xf numFmtId="0" fontId="29" fillId="0" borderId="0" xfId="0" applyNumberFormat="1" applyFont="1" applyFill="1" applyBorder="1" applyAlignment="1">
      <x:alignment horizontal="center" vertical="center" wrapText="1"/>
    </x:xf>
    <x:xf numFmtId="0" fontId="23" fillId="9" borderId="0" xfId="0" applyNumberFormat="1" applyFont="1" applyFill="1" applyBorder="1" applyAlignment="1">
      <x:alignment horizontal="center" vertical="center" wrapText="1"/>
    </x:xf>
    <x:xf numFmtId="0" fontId="24" fillId="10" borderId="0" xfId="0" applyNumberFormat="1" applyFont="1" applyFill="1" applyBorder="1" applyAlignment="1">
      <x:alignment horizontal="center" vertical="center" wrapText="1"/>
    </x:xf>
    <x:xf numFmtId="200" fontId="25" fillId="11" borderId="0" xfId="0" applyNumberFormat="1" applyFont="1" applyFill="1" applyBorder="1" applyAlignment="1">
      <x:alignment horizontal="center" vertical="center" wrapText="1"/>
    </x:xf>
    <x:xf numFmtId="0" fontId="26" fillId="14" borderId="0" xfId="0" applyNumberFormat="1" applyFont="1" applyFill="1" applyBorder="1" applyAlignment="1">
      <x:alignment horizontal="center" vertical="center" wrapText="1"/>
    </x:xf>
  </x:cellXfs>
  <x:cellStyles count="4">
    <x:cellStyle name="Hipervínculo" xfId="1"/>
    <x:cellStyle name="Hipervínculo 2" xfId="3"/>
    <x:cellStyle name="Normal" xfId="0"/>
    <x:cellStyle name="Normal 2" xfId="2"/>
  </x:cellStyles>
  <x:dxfs count="49">
    <x:dxf>
      <x:font>
        <x:b/>
        <x:color rgb="166534"/>
      </x:font>
      <x:fill>
        <x:patternFill>
          <x:bgColor rgb="DCFCE7"/>
        </x:patternFill>
      </x:fill>
    </x:dxf>
    <x:dxf>
      <x:font>
        <x:b/>
        <x:color rgb="991B1B"/>
      </x:font>
      <x:fill>
        <x:patternFill>
          <x:bgColor rgb="FEE2E2"/>
        </x:patternFill>
      </x:fill>
    </x:dxf>
    <x:dxf>
      <x:font>
        <x:b/>
        <x:color rgb="166534"/>
      </x:font>
      <x:fill>
        <x:patternFill>
          <x:bgColor rgb="DCFCE7"/>
        </x:patternFill>
      </x:fill>
    </x:dxf>
    <x:dxf>
      <x:font>
        <x:b/>
        <x:color rgb="991B1B"/>
      </x:font>
      <x:fill>
        <x:patternFill>
          <x:bgColor rgb="FEE2E2"/>
        </x:patternFill>
      </x:fill>
    </x:dxf>
    <x:dxf>
      <x:font>
        <x:b/>
        <x:color rgb="166534"/>
      </x:font>
      <x:fill>
        <x:patternFill>
          <x:bgColor rgb="DCFCE7"/>
        </x:patternFill>
      </x:fill>
    </x:dxf>
    <x:dxf>
      <x:font>
        <x:b/>
        <x:color rgb="991B1B"/>
      </x:font>
      <x:fill>
        <x:patternFill>
          <x:bgColor rgb="FEE2E2"/>
        </x:patternFill>
      </x:fill>
    </x:dxf>
    <x:dxf>
      <x:font>
        <x:b/>
        <x:color rgb="166534"/>
      </x:font>
      <x:fill>
        <x:patternFill>
          <x:bgColor rgb="DCFCE7"/>
        </x:patternFill>
      </x:fill>
    </x:dxf>
    <x:dxf>
      <x:font>
        <x:b/>
        <x:color rgb="991B1B"/>
      </x:font>
      <x:fill>
        <x:patternFill>
          <x:bgColor rgb="FEE2E2"/>
        </x:patternFill>
      </x:fill>
    </x:dxf>
    <x:dxf>
      <x:font>
        <x:b/>
        <x:color rgb="006100"/>
      </x:font>
      <x:fill>
        <x:patternFill>
          <x:bgColor rgb="C6EFCE"/>
        </x:patternFill>
      </x:fill>
    </x:dxf>
    <x:dxf>
      <x:font>
        <x:b/>
        <x:color rgb="9C0006"/>
      </x:font>
      <x:fill>
        <x:patternFill>
          <x:bgColor rgb="F4CCCC"/>
        </x:patternFill>
      </x:fill>
    </x:dxf>
    <x:dxf>
      <x:font>
        <x:color rgb="9C6500"/>
      </x:font>
      <x:fill>
        <x:patternFill>
          <x:bgColor rgb="FFF2CC"/>
        </x:patternFill>
      </x:fill>
    </x:dxf>
    <x:dxf>
      <x:font>
        <x:b/>
        <x:color rgb="006100"/>
      </x:font>
      <x:fill>
        <x:patternFill>
          <x:bgColor rgb="C6EFCE"/>
        </x:patternFill>
      </x:fill>
    </x:dxf>
    <x:dxf>
      <x:font>
        <x:b/>
        <x:color rgb="9C0006"/>
      </x:font>
      <x:fill>
        <x:patternFill>
          <x:bgColor rgb="F4CCCC"/>
        </x:patternFill>
      </x:fill>
    </x:dxf>
    <x:dxf>
      <x:font>
        <x:color rgb="9C6500"/>
      </x:font>
      <x:fill>
        <x:patternFill>
          <x:bgColor rgb="FFF2CC"/>
        </x:patternFill>
      </x:fill>
    </x:dxf>
    <x:dxf>
      <x:font>
        <x:b/>
        <x:color rgb="006100"/>
      </x:font>
      <x:fill>
        <x:patternFill>
          <x:bgColor rgb="C6EFCE"/>
        </x:patternFill>
      </x:fill>
    </x:dxf>
    <x:dxf>
      <x:font>
        <x:b/>
        <x:color rgb="9C0006"/>
      </x:font>
      <x:fill>
        <x:patternFill>
          <x:bgColor rgb="F4CCCC"/>
        </x:patternFill>
      </x:fill>
    </x:dxf>
    <x:dxf>
      <x:font>
        <x:color rgb="9C6500"/>
      </x:font>
      <x:fill>
        <x:patternFill>
          <x:bgColor rgb="FFF2CC"/>
        </x:patternFill>
      </x:fill>
    </x:dxf>
    <x:dxf>
      <x:font>
        <x:b/>
        <x:color rgb="006100"/>
      </x:font>
      <x:fill>
        <x:patternFill>
          <x:bgColor rgb="C6EFCE"/>
        </x:patternFill>
      </x:fill>
    </x:dxf>
    <x:dxf>
      <x:font>
        <x:b/>
        <x:color rgb="9C0006"/>
      </x:font>
      <x:fill>
        <x:patternFill>
          <x:bgColor rgb="F4CCCC"/>
        </x:patternFill>
      </x:fill>
    </x:dxf>
    <x:dxf>
      <x:font>
        <x:color rgb="9C6500"/>
      </x:font>
      <x:fill>
        <x:patternFill>
          <x:bgColor rgb="FFF2CC"/>
        </x:patternFill>
      </x:fill>
    </x:dxf>
    <x:dxf>
      <x:font>
        <x:color rgb="006100"/>
      </x:font>
      <x:fill>
        <x:patternFill>
          <x:bgColor rgb="C6EFCE"/>
        </x:patternFill>
      </x:fill>
    </x:dxf>
    <x:dxf>
      <x:font>
        <x:color rgb="9C0006"/>
      </x:font>
      <x:fill>
        <x:patternFill>
          <x:bgColor rgb="FFC7CE"/>
        </x:patternFill>
      </x:fill>
    </x:dxf>
    <x:dxf>
      <x:font>
        <x:color rgb="9C6500"/>
      </x:font>
      <x:fill>
        <x:patternFill>
          <x:bgColor rgb="FFEB9C"/>
        </x:patternFill>
      </x:fill>
    </x:dxf>
    <x:dxf>
      <x:font>
        <x:color rgb="006100"/>
      </x:font>
      <x:fill>
        <x:patternFill>
          <x:bgColor rgb="C6EFCE"/>
        </x:patternFill>
      </x:fill>
    </x:dxf>
    <x:dxf>
      <x:font>
        <x:color rgb="9C0006"/>
      </x:font>
      <x:fill>
        <x:patternFill>
          <x:bgColor rgb="FFC7CE"/>
        </x:patternFill>
      </x:fill>
    </x:dxf>
    <x:dxf>
      <x:font>
        <x:color rgb="9C6500"/>
      </x:font>
      <x:fill>
        <x:patternFill>
          <x:bgColor rgb="FFEB9C"/>
        </x:patternFill>
      </x:fill>
    </x:dxf>
    <x:dxf>
      <x:font>
        <x:color rgb="006100"/>
      </x:font>
      <x:fill>
        <x:patternFill>
          <x:bgColor rgb="C6EFCE"/>
        </x:patternFill>
      </x:fill>
    </x:dxf>
    <x:dxf>
      <x:font>
        <x:color rgb="9C0006"/>
      </x:font>
      <x:fill>
        <x:patternFill>
          <x:bgColor rgb="FFC7CE"/>
        </x:patternFill>
      </x:fill>
    </x:dxf>
    <x:dxf>
      <x:font>
        <x:color rgb="9C6500"/>
      </x:font>
      <x:fill>
        <x:patternFill>
          <x:bgColor rgb="FFEB9C"/>
        </x:patternFill>
      </x:fill>
    </x:dxf>
    <x:dxf>
      <x:fill>
        <x:patternFill patternType="solid">
          <x:bgColor rgb="FEF3C7"/>
        </x:patternFill>
      </x:fill>
    </x:dxf>
    <x:dxf>
      <x:fill>
        <x:patternFill patternType="solid">
          <x:bgColor rgb="DBEAFE"/>
        </x:patternFill>
      </x:fill>
    </x:dxf>
    <x:dxf>
      <x:fill>
        <x:patternFill patternType="solid">
          <x:bgColor rgb="E0E7FF"/>
        </x:patternFill>
      </x:fill>
    </x:dxf>
    <x:dxf>
      <x:fill>
        <x:patternFill patternType="solid">
          <x:bgColor rgb="DCFCE7"/>
        </x:patternFill>
      </x:fill>
    </x:dxf>
    <x:dxf>
      <x:fill>
        <x:patternFill patternType="solid">
          <x:bgColor rgb="FECACA"/>
        </x:patternFill>
      </x:fill>
    </x:dxf>
    <x:dxf>
      <x:fill>
        <x:patternFill patternType="solid">
          <x:bgColor rgb="FEF3C7"/>
        </x:patternFill>
      </x:fill>
    </x:dxf>
    <x:dxf>
      <x:fill>
        <x:patternFill patternType="solid">
          <x:bgColor rgb="DBEAFE"/>
        </x:patternFill>
      </x:fill>
    </x:dxf>
    <x:dxf>
      <x:fill>
        <x:patternFill patternType="solid">
          <x:bgColor rgb="E0E7FF"/>
        </x:patternFill>
      </x:fill>
    </x:dxf>
    <x:dxf>
      <x:fill>
        <x:patternFill patternType="solid">
          <x:bgColor rgb="DCFCE7"/>
        </x:patternFill>
      </x:fill>
    </x:dxf>
    <x:dxf>
      <x:fill>
        <x:patternFill patternType="solid">
          <x:bgColor rgb="FECACA"/>
        </x:patternFill>
      </x:fill>
    </x:dxf>
    <x:dxf>
      <x:fill>
        <x:patternFill patternType="solid">
          <x:bgColor rgb="FEF3C7"/>
        </x:patternFill>
      </x:fill>
    </x:dxf>
    <x:dxf>
      <x:fill>
        <x:patternFill patternType="solid">
          <x:bgColor rgb="DBEAFE"/>
        </x:patternFill>
      </x:fill>
    </x:dxf>
    <x:dxf>
      <x:fill>
        <x:patternFill patternType="solid">
          <x:bgColor rgb="E0E7FF"/>
        </x:patternFill>
      </x:fill>
    </x:dxf>
    <x:dxf>
      <x:fill>
        <x:patternFill patternType="solid">
          <x:bgColor rgb="DCFCE7"/>
        </x:patternFill>
      </x:fill>
    </x:dxf>
    <x:dxf>
      <x:fill>
        <x:patternFill patternType="solid">
          <x:bgColor rgb="FECACA"/>
        </x:patternFill>
      </x:fill>
    </x:dxf>
    <x:dxf>
      <x:fill>
        <x:patternFill patternType="solid">
          <x:bgColor rgb="FEF3C7"/>
        </x:patternFill>
      </x:fill>
    </x:dxf>
    <x:dxf>
      <x:fill>
        <x:patternFill patternType="solid">
          <x:bgColor rgb="DBEAFE"/>
        </x:patternFill>
      </x:fill>
    </x:dxf>
    <x:dxf>
      <x:fill>
        <x:patternFill patternType="solid">
          <x:bgColor rgb="E0E7FF"/>
        </x:patternFill>
      </x:fill>
    </x:dxf>
    <x:dxf>
      <x:fill>
        <x:patternFill patternType="solid">
          <x:bgColor rgb="DCFCE7"/>
        </x:patternFill>
      </x:fill>
    </x:dxf>
    <x:dxf>
      <x:fill>
        <x:patternFill patternType="solid">
          <x:bgColor rgb="FECACA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61eaa52bae4fcf" /><Relationship Type="http://schemas.openxmlformats.org/officeDocument/2006/relationships/theme" Target="/xl/theme/theme1.xml" Id="Rc7501e3834a742bb" /><Relationship Type="http://schemas.openxmlformats.org/officeDocument/2006/relationships/sharedStrings" Target="/xl/sharedStrings.xml" Id="Re916d0d537b249c3" /><Relationship Type="http://schemas.openxmlformats.org/officeDocument/2006/relationships/worksheet" Target="/xl/worksheets/sheet1.xml" Id="R3429de8f56fa4999" /><Relationship Type="http://schemas.openxmlformats.org/officeDocument/2006/relationships/worksheet" Target="/xl/worksheets/sheet2.xml" Id="R72ae68cdbb0f48a6" /><Relationship Type="http://schemas.openxmlformats.org/officeDocument/2006/relationships/worksheet" Target="/xl/worksheets/sheet3.xml" Id="Rd5cfc1a850d043d4" /><Relationship Type="http://schemas.openxmlformats.org/officeDocument/2006/relationships/worksheet" Target="/xl/worksheets/sheet4.xml" Id="R653eec862e6949c2" /><Relationship Type="http://schemas.openxmlformats.org/officeDocument/2006/relationships/worksheet" Target="/xl/worksheets/sheet5.xml" Id="R345d00f07fcf497d" /><Relationship Type="http://schemas.openxmlformats.org/officeDocument/2006/relationships/worksheet" Target="/xl/worksheets/sheet6.xml" Id="Rebbaf742467d4ac4" /></Relationships>
</file>

<file path=xl/drawings/drawing1.xml><?xml version="1.0" encoding="utf-8"?>
<xdr:wsDr xmlns:xdr="http://schemas.openxmlformats.org/drawingml/2006/spreadsheetDrawing">
  <xdr:twoCellAnchor editAs="oneCell">
    <xdr:from>
      <xdr:col>9</xdr:col>
      <xdr:colOff>95250</xdr:colOff>
      <xdr:row>24</xdr:row>
      <xdr:rowOff>85725</xdr:rowOff>
    </xdr:from>
    <xdr:to>
      <xdr:col>9</xdr:col>
      <xdr:colOff>1028700</xdr:colOff>
      <xdr:row>24</xdr:row>
      <xdr:rowOff>485775</xdr:rowOff>
    </xdr:to>
    <xdr:sp>
      <xdr:nvSpPr>
        <xdr:cNvPr id="1" name="Conector recto 2"/>
        <xdr:cNvSpPr>
          <a:spLocks xmlns:a="http://schemas.openxmlformats.org/drawingml/2006/main" noGrp="1"/>
        </xdr:cNvSpPr>
      </xdr:nvSpPr>
      <xdr:spPr>
        <a:xfrm xmlns:a="http://schemas.openxmlformats.org/drawingml/2006/main">
          <a:off x="6496050" y="13725525"/>
          <a:ext cx="933450" cy="400050"/>
        </a:xfrm>
        <a:prstGeom xmlns:a="http://schemas.openxmlformats.org/drawingml/2006/main" prst="line">
          <a:avLst/>
        </a:prstGeom>
      </xdr:spPr>
      <x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xdr:style>
    </xdr:sp>
    <xdr:clientData/>
  </xdr:twoCellAnchor>
</xdr:wsDr>
</file>

<file path=xl/tables/table1.xml><?xml version="1.0" encoding="utf-8"?>
<x:table xmlns:x="http://schemas.openxmlformats.org/spreadsheetml/2006/main" id="1" name="SeguimientoInvitacionesTable" displayName="SeguimientoInvitacionesTable" ref="A5:Q149" headerRowCount="1">
  <x:tableColumns count="17">
    <x:tableColumn id="1" name="N°"/>
    <x:tableColumn id="2" name="Tribuna"/>
    <x:tableColumn id="3" name="Categoría"/>
    <x:tableColumn id="4" name="Grado"/>
    <x:tableColumn id="5" name="Voc."/>
    <x:tableColumn id="6" name="Nombre"/>
    <x:tableColumn id="7" name="Apellido 1"/>
    <x:tableColumn id="8" name="Apellido 2"/>
    <x:tableColumn id="9" name="Cargo"/>
    <x:tableColumn id="10" name="Teléfono"/>
    <x:tableColumn id="11" name="Mail"/>
    <x:tableColumn id="12" name="Acompañante"/>
    <x:tableColumn id="13" name="Resolución CJA"/>
    <x:tableColumn id="14" name="Invitación enviada"/>
    <x:tableColumn id="15" name="Invitación recepcionada"/>
    <x:tableColumn id="16" name="Confirma asistencia"/>
    <x:tableColumn id="17" name="No asiste"/>
  </x:tableColumns>
  <x:tableStyleInfo name="TableStyleMedium2" showRowStripes="1"/>
</x: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bdfbb9afe3ce45a1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1.xml" Id="Radb21c832f6d4161" /></Relationships>
</file>

<file path=xl/worksheets/sheet1.xml><?xml version="1.0" encoding="utf-8"?>
<x:worksheet xmlns:x="http://schemas.openxmlformats.org/spreadsheetml/2006/main">
  <x:sheetPr>
    <x:tabColor rgb="FFCCECFF"/>
  </x:sheetPr>
  <x:sheetFormatPr baseColWidth="10" defaultRowHeight="15"/>
  <x:cols>
    <x:col min="1" max="1" width="6" hidden="0" customWidth="1"/>
    <x:col min="3" max="3" width="12" hidden="0" customWidth="1"/>
    <x:col min="5" max="5" width="18" hidden="0" customWidth="1"/>
    <x:col min="7" max="7" width="34" hidden="0" customWidth="1"/>
    <x:col min="8" max="8" width="22" hidden="0" customWidth="1"/>
    <x:col min="9" max="9" width="30" hidden="0" customWidth="1"/>
    <x:col min="10" max="10" width="30" hidden="0" customWidth="1"/>
    <x:col min="11" max="11" width="16" hidden="0" customWidth="1"/>
    <x:col min="2" max="2" width="20" hidden="0" customWidth="1"/>
    <x:col min="4" max="4" width="16" hidden="0" customWidth="1"/>
    <x:col min="6" max="6" width="18" hidden="0" customWidth="1"/>
    <x:col min="12" max="12" width="22" hidden="0" customWidth="1"/>
    <x:col min="13" max="13" width="2" hidden="0" customWidth="1"/>
    <x:col min="14" max="14" width="2" hidden="0" customWidth="1"/>
    <x:col min="15" max="15" width="2" hidden="0" customWidth="1"/>
    <x:col min="16" max="16" width="16" hidden="0" customWidth="1"/>
    <x:col min="17" max="17" width="2" hidden="0" customWidth="1"/>
  </x:cols>
  <x:sheetData>
    <x:row r="1" ht="33" customHeight="1">
      <x:c r="A1" s="66" t="s">
        <x:v>0</x:v>
      </x:c>
      <x:c r="B1" s="66"/>
      <x:c r="C1" s="66"/>
      <x:c r="D1" s="66"/>
      <x:c r="E1" s="66"/>
      <x:c r="F1" s="66"/>
      <x:c r="G1" s="66"/>
      <x:c r="H1" s="66"/>
      <x:c r="I1" s="66"/>
      <x:c r="J1" s="66"/>
      <x:c r="K1" s="67"/>
      <x:c r="L1" s="67"/>
    </x:row>
    <x:row r="2" ht="16.5">
      <x:c r="A2" s="68" t="s">
        <x:v>1</x:v>
      </x:c>
      <x:c r="B2" s="67"/>
      <x:c r="C2" s="67"/>
      <x:c r="D2" s="67"/>
      <x:c r="E2" s="67"/>
      <x:c r="F2" s="67"/>
      <x:c r="G2" s="67"/>
      <x:c r="H2" s="67"/>
      <x:c r="I2" s="67"/>
      <x:c r="J2" s="67"/>
      <x:c r="K2" s="67"/>
      <x:c r="L2" s="67"/>
    </x:row>
    <x:row r="3" ht="16.5">
      <x:c r="A3" s="68" t="s">
        <x:v>2</x:v>
      </x:c>
      <x:c r="B3" s="67"/>
      <x:c r="C3" s="67"/>
      <x:c r="D3" s="67"/>
      <x:c r="E3" s="67"/>
      <x:c r="F3" s="67"/>
      <x:c r="G3" s="67"/>
      <x:c r="H3" s="67"/>
      <x:c r="I3" s="67"/>
      <x:c r="J3" s="67"/>
      <x:c r="K3" s="67"/>
      <x:c r="L3" s="67"/>
    </x:row>
    <x:row r="4" ht="16.5">
      <x:c r="A4" s="68" t="s">
        <x:v>3</x:v>
      </x:c>
      <x:c r="B4" s="67"/>
      <x:c r="C4" s="67"/>
      <x:c r="D4" s="67"/>
      <x:c r="E4" s="67"/>
      <x:c r="F4" s="67"/>
      <x:c r="G4" s="67"/>
      <x:c r="H4" s="67"/>
      <x:c r="I4" s="67"/>
      <x:c r="J4" s="67"/>
      <x:c r="K4" s="67"/>
      <x:c r="L4" s="67"/>
    </x:row>
    <x:row r="5" ht="16.5">
      <x:c r="A5" s="68" t="s">
        <x:v>4</x:v>
      </x:c>
      <x:c r="B5" s="67"/>
      <x:c r="C5" s="67"/>
      <x:c r="D5" s="67"/>
      <x:c r="E5" s="67"/>
      <x:c r="F5" s="67"/>
      <x:c r="G5" s="67"/>
      <x:c r="H5" s="67"/>
      <x:c r="I5" s="67"/>
      <x:c r="J5" s="67"/>
      <x:c r="K5" s="67"/>
      <x:c r="L5" s="67"/>
    </x:row>
    <x:row r="6" ht="16.5">
      <x:c r="A6" s="69" t="s">
        <x:v>5</x:v>
      </x:c>
      <x:c r="B6" s="69"/>
      <x:c r="C6" s="69"/>
      <x:c r="D6" s="69"/>
      <x:c r="E6" s="67"/>
      <x:c r="F6" s="67"/>
      <x:c r="G6" s="67"/>
      <x:c r="H6" s="67"/>
      <x:c r="I6" s="67"/>
      <x:c r="J6" s="67"/>
      <x:c r="K6" s="67"/>
      <x:c r="L6" s="67"/>
    </x:row>
    <x:row r="7" ht="30" customHeight="1">
      <x:c r="A7" s="70"/>
      <x:c r="B7" s="70" t="s">
        <x:v>6</x:v>
      </x:c>
      <x:c r="C7" s="70" t="s">
        <x:v>7</x:v>
      </x:c>
      <x:c r="D7" s="70" t="s">
        <x:v>8</x:v>
      </x:c>
      <x:c r="E7" s="70" t="s">
        <x:v>9</x:v>
      </x:c>
      <x:c r="F7" s="70" t="s">
        <x:v>10</x:v>
      </x:c>
      <x:c r="G7" s="70" t="s">
        <x:v>11</x:v>
      </x:c>
      <x:c r="H7" s="70" t="s">
        <x:v>12</x:v>
      </x:c>
      <x:c r="I7" s="70" t="s">
        <x:v>13</x:v>
      </x:c>
      <x:c r="J7" s="70" t="s">
        <x:v>14</x:v>
      </x:c>
      <x:c r="K7" s="70" t="s">
        <x:v>15</x:v>
      </x:c>
      <x:c r="L7" s="170" t="str">
        <x:v>Estado</x:v>
      </x:c>
      <x:c r="M7" s="174"/>
      <x:c r="N7" s="174"/>
      <x:c r="O7" s="174"/>
      <x:c r="P7" s="174" t="str">
        <x:v>Ir a seguimiento</x:v>
      </x:c>
    </x:row>
    <x:row r="8" ht="49.5">
      <x:c r="A8" s="71">
        <x:v>1</x:v>
      </x:c>
      <x:c r="B8" s="72" t="s">
        <x:v>16</x:v>
      </x:c>
      <x:c r="C8" s="72" t="s">
        <x:v>17</x:v>
      </x:c>
      <x:c r="D8" s="73" t="s">
        <x:v>18</x:v>
      </x:c>
      <x:c r="E8" s="74" t="s">
        <x:v>19</x:v>
      </x:c>
      <x:c r="F8" s="73" t="s">
        <x:v>20</x:v>
      </x:c>
      <x:c r="G8" s="72" t="s">
        <x:v>21</x:v>
      </x:c>
      <x:c r="H8" s="72"/>
      <x:c r="I8" s="72"/>
      <x:c r="J8" s="73" t="s">
        <x:v>22</x:v>
      </x:c>
      <x:c r="K8" s="72"/>
      <x:c r="L8" s="67" t="str">
        <x:f>'Seguimiento Invitaciones'!$N$140</x:f>
        <x:v>Pendiente</x:v>
      </x:c>
      <x:c r="M8" s="123"/>
      <x:c r="N8" s="123"/>
      <x:c r="O8" s="123"/>
      <x:c r="P8" s="187" t="e">
        <x:f>HYPERLINK("#'Seguimiento Invitaciones'!A140","Ir a seguimiento")</x:f>
      </x:c>
    </x:row>
    <x:row r="9" ht="33">
      <x:c r="A9" s="71">
        <x:v>2</x:v>
      </x:c>
      <x:c r="B9" s="72" t="s">
        <x:v>23</x:v>
      </x:c>
      <x:c r="C9" s="72" t="s">
        <x:v>17</x:v>
      </x:c>
      <x:c r="D9" s="72" t="s">
        <x:v>24</x:v>
      </x:c>
      <x:c r="E9" s="75" t="s">
        <x:v>25</x:v>
      </x:c>
      <x:c r="F9" s="72" t="s">
        <x:v>26</x:v>
      </x:c>
      <x:c r="G9" s="72" t="s">
        <x:v>27</x:v>
      </x:c>
      <x:c r="H9" s="72" t="s">
        <x:v>28</x:v>
      </x:c>
      <x:c r="I9" s="72" t="s">
        <x:v>29</x:v>
      </x:c>
      <x:c r="J9" s="72" t="s">
        <x:v>30</x:v>
      </x:c>
      <x:c r="K9" s="72"/>
      <x:c r="L9" s="67" t="str">
        <x:f>'Seguimiento Invitaciones'!$N$133</x:f>
        <x:v>Pendiente</x:v>
      </x:c>
      <x:c r="M9" s="123"/>
      <x:c r="N9" s="123"/>
      <x:c r="O9" s="123"/>
      <x:c r="P9" s="187" t="e">
        <x:f>HYPERLINK("#'Seguimiento Invitaciones'!A133","Ir a seguimiento")</x:f>
      </x:c>
    </x:row>
    <x:row r="10" ht="33">
      <x:c r="A10" s="71">
        <x:v>3</x:v>
      </x:c>
      <x:c r="B10" s="72" t="s">
        <x:v>31</x:v>
      </x:c>
      <x:c r="C10" s="72" t="s">
        <x:v>17</x:v>
      </x:c>
      <x:c r="D10" s="72" t="s">
        <x:v>24</x:v>
      </x:c>
      <x:c r="E10" s="75" t="s">
        <x:v>32</x:v>
      </x:c>
      <x:c r="F10" s="72" t="s">
        <x:v>33</x:v>
      </x:c>
      <x:c r="G10" s="72" t="s">
        <x:v>34</x:v>
      </x:c>
      <x:c r="H10" s="72" t="s">
        <x:v>35</x:v>
      </x:c>
      <x:c r="I10" s="72"/>
      <x:c r="J10" s="72" t="s">
        <x:v>36</x:v>
      </x:c>
      <x:c r="K10" s="72"/>
      <x:c r="L10" s="67" t="str">
        <x:f>'Seguimiento Invitaciones'!$N$134</x:f>
        <x:v>Pendiente</x:v>
      </x:c>
      <x:c r="M10" s="123"/>
      <x:c r="N10" s="123"/>
      <x:c r="O10" s="123"/>
      <x:c r="P10" s="187" t="e">
        <x:f>HYPERLINK("#'Seguimiento Invitaciones'!A134","Ir a seguimiento")</x:f>
      </x:c>
    </x:row>
    <x:row r="11" ht="74.25" customHeight="1">
      <x:c r="A11" s="71">
        <x:v>4</x:v>
      </x:c>
      <x:c r="B11" s="73" t="s">
        <x:v>37</x:v>
      </x:c>
      <x:c r="C11" s="73" t="s">
        <x:v>38</x:v>
      </x:c>
      <x:c r="D11" s="73" t="s">
        <x:v>39</x:v>
      </x:c>
      <x:c r="E11" s="74" t="s">
        <x:v>40</x:v>
      </x:c>
      <x:c r="F11" s="72" t="s">
        <x:v>41</x:v>
      </x:c>
      <x:c r="G11" s="72" t="s">
        <x:v>42</x:v>
      </x:c>
      <x:c r="H11" s="72" t="s">
        <x:v>43</x:v>
      </x:c>
      <x:c r="I11" s="72" t="s">
        <x:v>44</x:v>
      </x:c>
      <x:c r="J11" s="73" t="s">
        <x:v>45</x:v>
      </x:c>
      <x:c r="K11" s="72"/>
      <x:c r="L11" s="67" t="str">
        <x:f>'Seguimiento Invitaciones'!$N$142</x:f>
        <x:v>Pendiente</x:v>
      </x:c>
      <x:c r="M11" s="123"/>
      <x:c r="N11" s="123"/>
      <x:c r="O11" s="123"/>
      <x:c r="P11" s="187" t="e">
        <x:f>HYPERLINK("#'Seguimiento Invitaciones'!A142","Ir a seguimiento")</x:f>
      </x:c>
    </x:row>
    <x:row r="12" ht="66">
      <x:c r="A12" s="71">
        <x:v>5</x:v>
      </x:c>
      <x:c r="B12" s="72" t="s">
        <x:v>46</x:v>
      </x:c>
      <x:c r="C12" s="72" t="s">
        <x:v>38</x:v>
      </x:c>
      <x:c r="D12" s="73" t="s">
        <x:v>47</x:v>
      </x:c>
      <x:c r="E12" s="74" t="s">
        <x:v>48</x:v>
      </x:c>
      <x:c r="F12" s="73" t="s">
        <x:v>49</x:v>
      </x:c>
      <x:c r="G12" s="73" t="s">
        <x:v>50</x:v>
      </x:c>
      <x:c r="H12" s="72" t="s">
        <x:v>51</x:v>
      </x:c>
      <x:c r="I12" s="72" t="s">
        <x:v>52</x:v>
      </x:c>
      <x:c r="J12" s="73" t="s">
        <x:v>53</x:v>
      </x:c>
      <x:c r="K12" s="72"/>
      <x:c r="L12" s="67" t="str">
        <x:f>'Seguimiento Invitaciones'!$N$136</x:f>
        <x:v>Pendiente</x:v>
      </x:c>
      <x:c r="M12" s="123"/>
      <x:c r="N12" s="123"/>
      <x:c r="O12" s="123"/>
      <x:c r="P12" s="187" t="e">
        <x:f>HYPERLINK("#'Seguimiento Invitaciones'!A136","Ir a seguimiento")</x:f>
      </x:c>
    </x:row>
    <x:row r="13" ht="77.25" customHeight="1">
      <x:c r="A13" s="71">
        <x:v>6</x:v>
      </x:c>
      <x:c r="B13" s="72" t="s">
        <x:v>54</x:v>
      </x:c>
      <x:c r="C13" s="72" t="s">
        <x:v>17</x:v>
      </x:c>
      <x:c r="D13" s="72" t="s">
        <x:v>55</x:v>
      </x:c>
      <x:c r="E13" s="75" t="s">
        <x:v>56</x:v>
      </x:c>
      <x:c r="F13" s="72" t="s">
        <x:v>57</x:v>
      </x:c>
      <x:c r="G13" s="72" t="s">
        <x:v>58</x:v>
      </x:c>
      <x:c r="H13" s="72" t="s">
        <x:v>59</x:v>
      </x:c>
      <x:c r="I13" s="72" t="s">
        <x:v>60</x:v>
      </x:c>
      <x:c r="J13" s="73" t="s">
        <x:v>61</x:v>
      </x:c>
      <x:c r="K13" s="72"/>
      <x:c r="L13" s="67" t="str">
        <x:f>'Seguimiento Invitaciones'!$N$131</x:f>
        <x:v>Pendiente</x:v>
      </x:c>
      <x:c r="M13" s="123"/>
      <x:c r="N13" s="123"/>
      <x:c r="O13" s="123"/>
      <x:c r="P13" s="187" t="e">
        <x:f>HYPERLINK("#'Seguimiento Invitaciones'!A131","Ir a seguimiento")</x:f>
      </x:c>
    </x:row>
    <x:row r="14" ht="33">
      <x:c r="A14" s="71">
        <x:v>7</x:v>
      </x:c>
      <x:c r="B14" s="72" t="s">
        <x:v>62</x:v>
      </x:c>
      <x:c r="C14" s="72" t="s">
        <x:v>63</x:v>
      </x:c>
      <x:c r="D14" s="72" t="s">
        <x:v>24</x:v>
      </x:c>
      <x:c r="E14" s="75" t="s">
        <x:v>64</x:v>
      </x:c>
      <x:c r="F14" s="72" t="s">
        <x:v>65</x:v>
      </x:c>
      <x:c r="G14" s="72" t="s">
        <x:v>66</x:v>
      </x:c>
      <x:c r="H14" s="72"/>
      <x:c r="I14" s="72"/>
      <x:c r="J14" s="72"/>
      <x:c r="K14" s="72"/>
      <x:c r="L14" s="67" t="str">
        <x:f>'Seguimiento Invitaciones'!$N$137</x:f>
        <x:v>Pendiente</x:v>
      </x:c>
      <x:c r="M14" s="123"/>
      <x:c r="N14" s="123"/>
      <x:c r="O14" s="123"/>
      <x:c r="P14" s="187" t="e">
        <x:f>HYPERLINK("#'Seguimiento Invitaciones'!A137","Ir a seguimiento")</x:f>
      </x:c>
    </x:row>
    <x:row r="15" ht="49.5">
      <x:c r="A15" s="71">
        <x:v>8</x:v>
      </x:c>
      <x:c r="B15" s="72" t="s">
        <x:v>67</x:v>
      </x:c>
      <x:c r="C15" s="72" t="s">
        <x:v>17</x:v>
      </x:c>
      <x:c r="D15" s="73" t="s">
        <x:v>68</x:v>
      </x:c>
      <x:c r="E15" s="74" t="s">
        <x:v>69</x:v>
      </x:c>
      <x:c r="F15" s="73" t="s">
        <x:v>70</x:v>
      </x:c>
      <x:c r="G15" s="72" t="s">
        <x:v>71</x:v>
      </x:c>
      <x:c r="H15" s="72"/>
      <x:c r="I15" s="76" t="s">
        <x:v>72</x:v>
      </x:c>
      <x:c r="J15" s="71" t="s">
        <x:v>73</x:v>
      </x:c>
      <x:c r="K15" s="72"/>
      <x:c r="L15" s="67" t="str">
        <x:f>'Seguimiento Invitaciones'!$N$138</x:f>
        <x:v>Pendiente</x:v>
      </x:c>
      <x:c r="M15" s="123"/>
      <x:c r="N15" s="123"/>
      <x:c r="O15" s="123"/>
      <x:c r="P15" s="187" t="e">
        <x:f>HYPERLINK("#'Seguimiento Invitaciones'!A138","Ir a seguimiento")</x:f>
      </x:c>
    </x:row>
    <x:row r="16" ht="49.5">
      <x:c r="A16" s="71">
        <x:v>9</x:v>
      </x:c>
      <x:c r="B16" s="72"/>
      <x:c r="C16" s="72" t="s">
        <x:v>38</x:v>
      </x:c>
      <x:c r="D16" s="72" t="s">
        <x:v>74</x:v>
      </x:c>
      <x:c r="E16" s="75" t="s">
        <x:v>75</x:v>
      </x:c>
      <x:c r="F16" s="72" t="s">
        <x:v>76</x:v>
      </x:c>
      <x:c r="G16" s="72" t="s">
        <x:v>77</x:v>
      </x:c>
      <x:c r="H16" s="72" t="s">
        <x:v>78</x:v>
      </x:c>
      <x:c r="I16" s="72" t="s">
        <x:v>79</x:v>
      </x:c>
      <x:c r="J16" s="72" t="s">
        <x:v>80</x:v>
      </x:c>
      <x:c r="K16" s="72"/>
      <x:c r="L16" s="67" t="str">
        <x:f>'Seguimiento Invitaciones'!$N$141</x:f>
        <x:v>Pendiente</x:v>
      </x:c>
      <x:c r="M16" s="123"/>
      <x:c r="N16" s="123"/>
      <x:c r="O16" s="123"/>
      <x:c r="P16" s="187" t="e">
        <x:f>HYPERLINK("#'Seguimiento Invitaciones'!A141","Ir a seguimiento")</x:f>
      </x:c>
    </x:row>
    <x:row r="17" ht="33">
      <x:c r="A17" s="71">
        <x:v>10</x:v>
      </x:c>
      <x:c r="B17" s="72"/>
      <x:c r="C17" s="72" t="s">
        <x:v>38</x:v>
      </x:c>
      <x:c r="D17" s="72" t="s">
        <x:v>81</x:v>
      </x:c>
      <x:c r="E17" s="75" t="s">
        <x:v>82</x:v>
      </x:c>
      <x:c r="F17" s="72" t="s">
        <x:v>83</x:v>
      </x:c>
      <x:c r="G17" s="72" t="s">
        <x:v>84</x:v>
      </x:c>
      <x:c r="H17" s="72" t="s">
        <x:v>85</x:v>
      </x:c>
      <x:c r="I17" s="72" t="s">
        <x:v>86</x:v>
      </x:c>
      <x:c r="J17" s="72" t="s">
        <x:v>87</x:v>
      </x:c>
      <x:c r="K17" s="72"/>
      <x:c r="L17" s="67" t="str">
        <x:f>'Seguimiento Invitaciones'!$N$143</x:f>
        <x:v>Pendiente</x:v>
      </x:c>
      <x:c r="M17" s="123"/>
      <x:c r="N17" s="123"/>
      <x:c r="O17" s="123"/>
      <x:c r="P17" s="187" t="e">
        <x:f>HYPERLINK("#'Seguimiento Invitaciones'!A143","Ir a seguimiento")</x:f>
      </x:c>
    </x:row>
    <x:row r="18" ht="49.5">
      <x:c r="A18" s="71">
        <x:v>11</x:v>
      </x:c>
      <x:c r="B18" s="72"/>
      <x:c r="C18" s="72" t="s">
        <x:v>17</x:v>
      </x:c>
      <x:c r="D18" s="72" t="s">
        <x:v>88</x:v>
      </x:c>
      <x:c r="E18" s="75" t="s">
        <x:v>89</x:v>
      </x:c>
      <x:c r="F18" s="72" t="s">
        <x:v>90</x:v>
      </x:c>
      <x:c r="G18" s="72" t="s">
        <x:v>91</x:v>
      </x:c>
      <x:c r="H18" s="72" t="s">
        <x:v>92</x:v>
      </x:c>
      <x:c r="I18" s="72" t="s">
        <x:v>93</x:v>
      </x:c>
      <x:c r="J18" s="72" t="s">
        <x:v>94</x:v>
      </x:c>
      <x:c r="K18" s="72"/>
      <x:c r="L18" s="67" t="str">
        <x:f>'Seguimiento Invitaciones'!$N$148</x:f>
        <x:v>Pendiente</x:v>
      </x:c>
      <x:c r="M18" s="123"/>
      <x:c r="N18" s="123"/>
      <x:c r="O18" s="123"/>
      <x:c r="P18" s="187" t="e">
        <x:f>HYPERLINK("#'Seguimiento Invitaciones'!A148","Ir a seguimiento")</x:f>
      </x:c>
    </x:row>
    <x:row r="19" ht="49.5">
      <x:c r="A19" s="71">
        <x:v>12</x:v>
      </x:c>
      <x:c r="B19" s="72"/>
      <x:c r="C19" s="72" t="s">
        <x:v>17</x:v>
      </x:c>
      <x:c r="D19" s="72" t="s">
        <x:v>95</x:v>
      </x:c>
      <x:c r="E19" s="75" t="s">
        <x:v>96</x:v>
      </x:c>
      <x:c r="F19" s="72" t="s">
        <x:v>97</x:v>
      </x:c>
      <x:c r="G19" s="72" t="s">
        <x:v>98</x:v>
      </x:c>
      <x:c r="H19" s="72"/>
      <x:c r="I19" s="76" t="s">
        <x:v>99</x:v>
      </x:c>
      <x:c r="J19" s="71" t="s">
        <x:v>73</x:v>
      </x:c>
      <x:c r="K19" s="72"/>
      <x:c r="L19" s="67" t="str">
        <x:f>'Seguimiento Invitaciones'!$N$144</x:f>
        <x:v>Pendiente</x:v>
      </x:c>
      <x:c r="M19" s="123"/>
      <x:c r="N19" s="123"/>
      <x:c r="O19" s="123"/>
      <x:c r="P19" s="187" t="e">
        <x:f>HYPERLINK("#'Seguimiento Invitaciones'!A144","Ir a seguimiento")</x:f>
      </x:c>
    </x:row>
    <x:row r="20" ht="49.5">
      <x:c r="A20" s="71">
        <x:v>13</x:v>
      </x:c>
      <x:c r="B20" s="72"/>
      <x:c r="C20" s="72" t="s">
        <x:v>17</x:v>
      </x:c>
      <x:c r="D20" s="72" t="s">
        <x:v>100</x:v>
      </x:c>
      <x:c r="E20" s="75" t="s">
        <x:v>101</x:v>
      </x:c>
      <x:c r="F20" s="72" t="s">
        <x:v>102</x:v>
      </x:c>
      <x:c r="G20" s="72" t="s">
        <x:v>103</x:v>
      </x:c>
      <x:c r="H20" s="72" t="s">
        <x:v>104</x:v>
      </x:c>
      <x:c r="I20" s="76" t="s">
        <x:v>105</x:v>
      </x:c>
      <x:c r="J20" s="72" t="s">
        <x:v>106</x:v>
      </x:c>
      <x:c r="K20" s="72"/>
      <x:c r="L20" s="67" t="str">
        <x:f>'Seguimiento Invitaciones'!$N$139</x:f>
        <x:v>Pendiente</x:v>
      </x:c>
      <x:c r="M20" s="123"/>
      <x:c r="N20" s="123"/>
      <x:c r="O20" s="123"/>
      <x:c r="P20" s="187" t="e">
        <x:f>HYPERLINK("#'Seguimiento Invitaciones'!A139","Ir a seguimiento")</x:f>
      </x:c>
    </x:row>
    <x:row r="21" ht="33">
      <x:c r="A21" s="71">
        <x:v>14</x:v>
      </x:c>
      <x:c r="B21" s="72" t="s">
        <x:v>107</x:v>
      </x:c>
      <x:c r="C21" s="72" t="s">
        <x:v>17</x:v>
      </x:c>
      <x:c r="D21" s="72" t="s">
        <x:v>108</x:v>
      </x:c>
      <x:c r="E21" s="75" t="s">
        <x:v>109</x:v>
      </x:c>
      <x:c r="F21" s="72" t="s">
        <x:v>110</x:v>
      </x:c>
      <x:c r="G21" s="72" t="s">
        <x:v>111</x:v>
      </x:c>
      <x:c r="H21" s="72" t="s">
        <x:v>112</x:v>
      </x:c>
      <x:c r="I21" s="72" t="s">
        <x:v>113</x:v>
      </x:c>
      <x:c r="J21" s="73" t="s">
        <x:v>114</x:v>
      </x:c>
      <x:c r="K21" s="72"/>
      <x:c r="L21" s="67" t="str">
        <x:f>'Seguimiento Invitaciones'!$N$149</x:f>
        <x:v>Pendiente</x:v>
      </x:c>
      <x:c r="M21" s="123"/>
      <x:c r="N21" s="123"/>
      <x:c r="O21" s="123"/>
      <x:c r="P21" s="187" t="e">
        <x:f>HYPERLINK("#'Seguimiento Invitaciones'!A149","Ir a seguimiento")</x:f>
      </x:c>
    </x:row>
    <x:row r="22" ht="44.25" customHeight="1">
      <x:c r="A22" s="71">
        <x:v>15</x:v>
      </x:c>
      <x:c r="B22" s="72" t="s">
        <x:v>115</x:v>
      </x:c>
      <x:c r="C22" s="72" t="s">
        <x:v>17</x:v>
      </x:c>
      <x:c r="D22" s="72" t="s">
        <x:v>116</x:v>
      </x:c>
      <x:c r="E22" s="75" t="s">
        <x:v>117</x:v>
      </x:c>
      <x:c r="F22" s="72" t="s">
        <x:v>118</x:v>
      </x:c>
      <x:c r="G22" s="72" t="s">
        <x:v>119</x:v>
      </x:c>
      <x:c r="H22" s="72" t="s">
        <x:v>120</x:v>
      </x:c>
      <x:c r="I22" s="72" t="s">
        <x:v>121</x:v>
      </x:c>
      <x:c r="J22" s="72" t="s">
        <x:v>122</x:v>
      </x:c>
      <x:c r="K22" s="72"/>
      <x:c r="L22" s="67" t="str">
        <x:f>'Seguimiento Invitaciones'!$N$145</x:f>
        <x:v>Pendiente</x:v>
      </x:c>
      <x:c r="M22" s="123"/>
      <x:c r="N22" s="123"/>
      <x:c r="O22" s="123"/>
      <x:c r="P22" s="187" t="e">
        <x:f>HYPERLINK("#'Seguimiento Invitaciones'!A145","Ir a seguimiento")</x:f>
      </x:c>
    </x:row>
    <x:row r="23" ht="69.75" customHeight="1">
      <x:c r="A23" s="71">
        <x:v>16</x:v>
      </x:c>
      <x:c r="B23" s="72" t="s">
        <x:v>123</x:v>
      </x:c>
      <x:c r="C23" s="72" t="s">
        <x:v>17</x:v>
      </x:c>
      <x:c r="D23" s="72" t="s">
        <x:v>124</x:v>
      </x:c>
      <x:c r="E23" s="75" t="s">
        <x:v>125</x:v>
      </x:c>
      <x:c r="F23" s="72" t="s">
        <x:v>126</x:v>
      </x:c>
      <x:c r="G23" s="72" t="s">
        <x:v>127</x:v>
      </x:c>
      <x:c r="H23" s="72" t="s">
        <x:v>128</x:v>
      </x:c>
      <x:c r="I23" s="72" t="s">
        <x:v>129</x:v>
      </x:c>
      <x:c r="J23" s="72" t="s">
        <x:v>130</x:v>
      </x:c>
      <x:c r="K23" s="72"/>
      <x:c r="L23" s="67" t="str">
        <x:f>'Seguimiento Invitaciones'!$N$132</x:f>
        <x:v>Pendiente</x:v>
      </x:c>
      <x:c r="M23" s="123"/>
      <x:c r="N23" s="123"/>
      <x:c r="O23" s="123"/>
      <x:c r="P23" s="187" t="e">
        <x:f>HYPERLINK("#'Seguimiento Invitaciones'!A132","Ir a seguimiento")</x:f>
      </x:c>
    </x:row>
    <x:row r="24" ht="49.5">
      <x:c r="A24" s="71">
        <x:v>17</x:v>
      </x:c>
      <x:c r="B24" s="72" t="s">
        <x:v>131</x:v>
      </x:c>
      <x:c r="C24" s="72" t="s">
        <x:v>17</x:v>
      </x:c>
      <x:c r="D24" s="72" t="s">
        <x:v>68</x:v>
      </x:c>
      <x:c r="E24" s="75" t="s">
        <x:v>132</x:v>
      </x:c>
      <x:c r="F24" s="72" t="s">
        <x:v>133</x:v>
      </x:c>
      <x:c r="G24" s="72" t="s">
        <x:v>134</x:v>
      </x:c>
      <x:c r="H24" s="72" t="s">
        <x:v>135</x:v>
      </x:c>
      <x:c r="I24" s="76" t="s">
        <x:v>136</x:v>
      </x:c>
      <x:c r="J24" s="72" t="s">
        <x:v>137</x:v>
      </x:c>
      <x:c r="K24" s="72"/>
      <x:c r="L24" s="67" t="str">
        <x:f>'Seguimiento Invitaciones'!$N$135</x:f>
        <x:v>Pendiente</x:v>
      </x:c>
      <x:c r="M24" s="123"/>
      <x:c r="N24" s="123"/>
      <x:c r="O24" s="123"/>
      <x:c r="P24" s="187" t="e">
        <x:f>HYPERLINK("#'Seguimiento Invitaciones'!A135","Ir a seguimiento")</x:f>
      </x:c>
    </x:row>
    <x:row r="25" ht="49.5">
      <x:c r="A25" s="71">
        <x:v>18</x:v>
      </x:c>
      <x:c r="B25" s="72" t="s">
        <x:v>138</x:v>
      </x:c>
      <x:c r="C25" s="72" t="s">
        <x:v>17</x:v>
      </x:c>
      <x:c r="D25" s="72" t="s">
        <x:v>139</x:v>
      </x:c>
      <x:c r="E25" s="75" t="s">
        <x:v>140</x:v>
      </x:c>
      <x:c r="F25" s="72"/>
      <x:c r="G25" s="72" t="s">
        <x:v>141</x:v>
      </x:c>
      <x:c r="H25" s="72"/>
      <x:c r="I25" s="72"/>
      <x:c r="J25" s="72"/>
      <x:c r="K25" s="72"/>
      <x:c r="L25" s="67" t="str">
        <x:f>'Seguimiento Invitaciones'!$N$147</x:f>
        <x:v>Pendiente</x:v>
      </x:c>
      <x:c r="M25" s="123"/>
      <x:c r="N25" s="123"/>
      <x:c r="O25" s="123"/>
      <x:c r="P25" s="187" t="e">
        <x:f>HYPERLINK("#'Seguimiento Invitaciones'!A147","Ir a seguimiento")</x:f>
      </x:c>
    </x:row>
    <x:row r="26" ht="49.5">
      <x:c r="A26" s="71">
        <x:v>19</x:v>
      </x:c>
      <x:c r="B26" s="72" t="s">
        <x:v>142</x:v>
      </x:c>
      <x:c r="C26" s="72" t="s">
        <x:v>17</x:v>
      </x:c>
      <x:c r="D26" s="72" t="s">
        <x:v>143</x:v>
      </x:c>
      <x:c r="E26" s="75" t="s">
        <x:v>144</x:v>
      </x:c>
      <x:c r="F26" s="72" t="s">
        <x:v>83</x:v>
      </x:c>
      <x:c r="G26" s="72" t="s">
        <x:v>145</x:v>
      </x:c>
      <x:c r="H26" s="72" t="s">
        <x:v>146</x:v>
      </x:c>
      <x:c r="I26" s="72" t="s">
        <x:v>147</x:v>
      </x:c>
      <x:c r="J26" s="73" t="s">
        <x:v>148</x:v>
      </x:c>
      <x:c r="K26" s="72"/>
      <x:c r="L26" s="67" t="str">
        <x:f>'Seguimiento Invitaciones'!$N$146</x:f>
        <x:v>Pendiente</x:v>
      </x:c>
      <x:c r="M26" s="123"/>
      <x:c r="N26" s="123"/>
      <x:c r="O26" s="123"/>
      <x:c r="P26" s="187" t="e">
        <x:f>HYPERLINK("#'Seguimiento Invitaciones'!A146","Ir a seguimiento")</x:f>
      </x:c>
    </x:row>
    <x:row r="27">
      <x:c r="A27" s="77"/>
      <x:c r="B27" s="79"/>
      <x:c r="C27" s="79"/>
      <x:c r="D27" s="79"/>
      <x:c r="E27" s="79"/>
      <x:c r="F27" s="79"/>
      <x:c r="G27" s="79"/>
      <x:c r="H27" s="79"/>
      <x:c r="I27" s="79"/>
      <x:c r="J27" s="79"/>
      <x:c r="K27" s="79"/>
      <x:c r="L27" s="79"/>
    </x:row>
  </x:sheetData>
  <x:mergeCells>
    <x:mergeCell ref="A6:D6"/>
    <x:mergeCell ref="A1:J1"/>
  </x:mergeCells>
  <x:conditionalFormatting sqref="L8:O26">
    <x:cfRule type="expression" dxfId="20" priority="1">
      <x:formula>L8="Sí"</x:formula>
    </x:cfRule>
    <x:cfRule type="expression" dxfId="21" priority="2">
      <x:formula>L8="No"</x:formula>
    </x:cfRule>
    <x:cfRule type="expression" dxfId="22" priority="3">
      <x:formula>L8=""</x:formula>
    </x:cfRule>
  </x:conditionalFormatting>
  <x:conditionalFormatting sqref="L8:L26">
    <x:cfRule type="expression" dxfId="34" priority="4">
      <x:formula>L8="Pendiente"</x:formula>
    </x:cfRule>
    <x:cfRule type="expression" dxfId="35" priority="5">
      <x:formula>L8="Invitación enviada"</x:formula>
    </x:cfRule>
    <x:cfRule type="expression" dxfId="36" priority="6">
      <x:formula>L8="Invitación recepcionada"</x:formula>
    </x:cfRule>
    <x:cfRule type="expression" dxfId="37" priority="7">
      <x:formula>L8="Confirma asistencia"</x:formula>
    </x:cfRule>
    <x:cfRule type="expression" dxfId="38" priority="8">
      <x:formula>L8="No asiste"</x:formula>
    </x:cfRule>
  </x:conditionalFormatting>
  <x:pageMargins left="0.7" right="0.7" top="0.75" bottom="0.75" header="0.3" footer="0.3"/>
  <x:drawing xmlns:r="http://schemas.openxmlformats.org/officeDocument/2006/relationships" r:id="Rbdfbb9afe3ce45a1"/>
</x:worksheet>
</file>

<file path=xl/worksheets/sheet2.xml><?xml version="1.0" encoding="utf-8"?>
<x:worksheet xmlns:x="http://schemas.openxmlformats.org/spreadsheetml/2006/main">
  <x:sheetPr>
    <x:tabColor rgb="FFC00000"/>
  </x:sheetPr>
  <x:sheetFormatPr baseColWidth="10" defaultRowHeight="15"/>
  <x:cols>
    <x:col min="1" max="1" width="6" hidden="0" customWidth="1"/>
    <x:col min="2" max="2" width="20" hidden="0" customWidth="1"/>
    <x:col min="5" max="5" width="18" hidden="0" customWidth="1"/>
    <x:col min="7" max="7" width="34" hidden="0" customWidth="1"/>
    <x:col min="8" max="8" width="22" hidden="0" customWidth="1"/>
    <x:col min="10" max="10" width="30" hidden="0" customWidth="1"/>
    <x:col min="3" max="3" width="12" hidden="0" customWidth="1"/>
    <x:col min="4" max="4" width="16" hidden="0" customWidth="1"/>
    <x:col min="6" max="6" width="18" hidden="0" customWidth="1"/>
    <x:col min="9" max="9" width="30" hidden="0" customWidth="1"/>
    <x:col min="11" max="11" width="16" hidden="0" customWidth="1"/>
    <x:col min="12" max="12" width="22" hidden="0" customWidth="1"/>
    <x:col min="13" max="13" width="2" hidden="0" customWidth="1"/>
    <x:col min="14" max="14" width="2" hidden="0" customWidth="1"/>
    <x:col min="15" max="15" width="2" hidden="0" customWidth="1"/>
    <x:col min="16" max="16" width="16" hidden="0" customWidth="1"/>
    <x:col min="17" max="17" width="2" hidden="0" customWidth="1"/>
  </x:cols>
  <x:sheetData>
    <x:row r="1" ht="24" customHeight="1">
      <x:c r="A1" s="80" t="s">
        <x:v>149</x:v>
      </x:c>
      <x:c r="B1" s="80"/>
      <x:c r="C1" s="80"/>
      <x:c r="D1" s="80"/>
      <x:c r="E1" s="80"/>
      <x:c r="F1" s="80"/>
      <x:c r="G1" s="80"/>
      <x:c r="H1" s="80"/>
      <x:c r="I1" s="80"/>
      <x:c r="J1" s="80"/>
      <x:c r="K1" s="80"/>
    </x:row>
    <x:row r="2" ht="24.75" customHeight="1">
      <x:c r="A2" s="81" t="s">
        <x:v>150</x:v>
      </x:c>
      <x:c r="B2" s="81"/>
      <x:c r="C2" s="81"/>
      <x:c r="D2" s="81"/>
      <x:c r="E2" s="81"/>
      <x:c r="F2" s="82"/>
      <x:c r="G2" s="82"/>
      <x:c r="H2" s="82"/>
      <x:c r="I2" s="82"/>
      <x:c r="J2" s="82"/>
      <x:c r="K2" s="79"/>
    </x:row>
    <x:row r="3" ht="30" customHeight="1">
      <x:c r="A3" s="70"/>
      <x:c r="B3" s="70" t="s">
        <x:v>6</x:v>
      </x:c>
      <x:c r="C3" s="70" t="s">
        <x:v>7</x:v>
      </x:c>
      <x:c r="D3" s="70" t="s">
        <x:v>8</x:v>
      </x:c>
      <x:c r="E3" s="70" t="s">
        <x:v>9</x:v>
      </x:c>
      <x:c r="F3" s="70" t="s">
        <x:v>10</x:v>
      </x:c>
      <x:c r="G3" s="70" t="s">
        <x:v>11</x:v>
      </x:c>
      <x:c r="H3" s="70" t="s">
        <x:v>12</x:v>
      </x:c>
      <x:c r="I3" s="70" t="s">
        <x:v>13</x:v>
      </x:c>
      <x:c r="J3" s="70" t="s">
        <x:v>14</x:v>
      </x:c>
      <x:c r="K3" s="70" t="s">
        <x:v>15</x:v>
      </x:c>
      <x:c r="L3" s="174" t="str">
        <x:v>Estado</x:v>
      </x:c>
      <x:c r="M3" s="174"/>
      <x:c r="N3" s="174"/>
      <x:c r="O3" s="174"/>
      <x:c r="P3" s="174" t="str">
        <x:v>Ir a seguimiento</x:v>
      </x:c>
    </x:row>
    <x:row r="4" ht="51">
      <x:c r="A4" s="83">
        <x:v>1</x:v>
      </x:c>
      <x:c r="B4" s="73" t="s">
        <x:v>23</x:v>
      </x:c>
      <x:c r="C4" s="73" t="s">
        <x:v>17</x:v>
      </x:c>
      <x:c r="D4" s="73" t="s">
        <x:v>151</x:v>
      </x:c>
      <x:c r="E4" s="74" t="s">
        <x:v>152</x:v>
      </x:c>
      <x:c r="F4" s="73" t="s">
        <x:v>153</x:v>
      </x:c>
      <x:c r="G4" s="73" t="s">
        <x:v>154</x:v>
      </x:c>
      <x:c r="H4" s="73" t="s">
        <x:v>155</x:v>
      </x:c>
      <x:c r="I4" s="76" t="s">
        <x:v>156</x:v>
      </x:c>
      <x:c r="J4" s="73" t="s">
        <x:v>157</x:v>
      </x:c>
      <x:c r="K4" s="99"/>
      <x:c r="L4" s="123" t="str">
        <x:f>'Seguimiento Invitaciones'!$N$101</x:f>
        <x:v>Pendiente</x:v>
      </x:c>
      <x:c r="M4" s="123"/>
      <x:c r="N4" s="123"/>
      <x:c r="O4" s="123"/>
      <x:c r="P4" s="187" t="e">
        <x:f>HYPERLINK("#'Seguimiento Invitaciones'!A101","Ir a seguimiento")</x:f>
      </x:c>
    </x:row>
    <x:row r="5" ht="66">
      <x:c r="A5" s="83">
        <x:v>2</x:v>
      </x:c>
      <x:c r="B5" s="73" t="s">
        <x:v>23</x:v>
      </x:c>
      <x:c r="C5" s="73" t="s">
        <x:v>17</x:v>
      </x:c>
      <x:c r="D5" s="73" t="s">
        <x:v>158</x:v>
      </x:c>
      <x:c r="E5" s="74" t="s">
        <x:v>82</x:v>
      </x:c>
      <x:c r="F5" s="73" t="s">
        <x:v>159</x:v>
      </x:c>
      <x:c r="G5" s="73" t="s">
        <x:v>160</x:v>
      </x:c>
      <x:c r="H5" s="73" t="s">
        <x:v>161</x:v>
      </x:c>
      <x:c r="I5" s="85" t="s">
        <x:v>162</x:v>
      </x:c>
      <x:c r="J5" s="73" t="s">
        <x:v>163</x:v>
      </x:c>
      <x:c r="K5" s="99"/>
      <x:c r="L5" s="123" t="str">
        <x:f>'Seguimiento Invitaciones'!$N$113</x:f>
        <x:v>Pendiente</x:v>
      </x:c>
      <x:c r="M5" s="123"/>
      <x:c r="N5" s="123"/>
      <x:c r="O5" s="123"/>
      <x:c r="P5" s="187" t="e">
        <x:f>HYPERLINK("#'Seguimiento Invitaciones'!A113","Ir a seguimiento")</x:f>
      </x:c>
    </x:row>
    <x:row r="6" ht="71.25" customHeight="1">
      <x:c r="A6" s="83">
        <x:v>3</x:v>
      </x:c>
      <x:c r="B6" s="73" t="s">
        <x:v>23</x:v>
      </x:c>
      <x:c r="C6" s="73" t="s">
        <x:v>17</x:v>
      </x:c>
      <x:c r="D6" s="73" t="s">
        <x:v>55</x:v>
      </x:c>
      <x:c r="E6" s="74" t="s">
        <x:v>164</x:v>
      </x:c>
      <x:c r="F6" s="73" t="s">
        <x:v>165</x:v>
      </x:c>
      <x:c r="G6" s="73" t="s">
        <x:v>166</x:v>
      </x:c>
      <x:c r="H6" s="73" t="s">
        <x:v>167</x:v>
      </x:c>
      <x:c r="I6" s="76" t="s">
        <x:v>168</x:v>
      </x:c>
      <x:c r="J6" s="73" t="s">
        <x:v>169</x:v>
      </x:c>
      <x:c r="K6" s="99"/>
      <x:c r="L6" s="123" t="str">
        <x:f>'Seguimiento Invitaciones'!$N$115</x:f>
        <x:v>Pendiente</x:v>
      </x:c>
      <x:c r="M6" s="123"/>
      <x:c r="N6" s="123"/>
      <x:c r="O6" s="123"/>
      <x:c r="P6" s="187" t="e">
        <x:f>HYPERLINK("#'Seguimiento Invitaciones'!A115","Ir a seguimiento")</x:f>
      </x:c>
    </x:row>
    <x:row r="7" ht="49.5">
      <x:c r="A7" s="83">
        <x:v>4</x:v>
      </x:c>
      <x:c r="B7" s="73" t="s">
        <x:v>170</x:v>
      </x:c>
      <x:c r="C7" s="73" t="s">
        <x:v>38</x:v>
      </x:c>
      <x:c r="D7" s="73" t="s">
        <x:v>171</x:v>
      </x:c>
      <x:c r="E7" s="74" t="s">
        <x:v>172</x:v>
      </x:c>
      <x:c r="F7" s="73" t="s">
        <x:v>173</x:v>
      </x:c>
      <x:c r="G7" s="73" t="s">
        <x:v>174</x:v>
      </x:c>
      <x:c r="H7" s="83" t="s">
        <x:v>175</x:v>
      </x:c>
      <x:c r="I7" s="76"/>
      <x:c r="J7" s="73" t="s">
        <x:v>176</x:v>
      </x:c>
      <x:c r="K7" s="99"/>
      <x:c r="L7" s="123" t="str">
        <x:f>'Seguimiento Invitaciones'!$N$120</x:f>
        <x:v>Pendiente</x:v>
      </x:c>
      <x:c r="M7" s="123"/>
      <x:c r="N7" s="123"/>
      <x:c r="O7" s="123"/>
      <x:c r="P7" s="187" t="e">
        <x:f>HYPERLINK("#'Seguimiento Invitaciones'!A120","Ir a seguimiento")</x:f>
      </x:c>
    </x:row>
    <x:row r="8" ht="66">
      <x:c r="A8" s="83">
        <x:v>5</x:v>
      </x:c>
      <x:c r="B8" s="73" t="s">
        <x:v>23</x:v>
      </x:c>
      <x:c r="C8" s="73" t="s">
        <x:v>17</x:v>
      </x:c>
      <x:c r="D8" s="73" t="s">
        <x:v>177</x:v>
      </x:c>
      <x:c r="E8" s="74" t="s">
        <x:v>178</x:v>
      </x:c>
      <x:c r="F8" s="73" t="s">
        <x:v>179</x:v>
      </x:c>
      <x:c r="G8" s="73" t="s">
        <x:v>180</x:v>
      </x:c>
      <x:c r="H8" s="73" t="s">
        <x:v>181</x:v>
      </x:c>
      <x:c r="I8" s="76" t="s">
        <x:v>182</x:v>
      </x:c>
      <x:c r="J8" s="73" t="s">
        <x:v>183</x:v>
      </x:c>
      <x:c r="K8" s="99"/>
      <x:c r="L8" s="123" t="str">
        <x:f>'Seguimiento Invitaciones'!$N$108</x:f>
        <x:v>Pendiente</x:v>
      </x:c>
      <x:c r="M8" s="123"/>
      <x:c r="N8" s="123"/>
      <x:c r="O8" s="123"/>
      <x:c r="P8" s="187" t="e">
        <x:f>HYPERLINK("#'Seguimiento Invitaciones'!A108","Ir a seguimiento")</x:f>
      </x:c>
    </x:row>
    <x:row r="9" ht="66">
      <x:c r="A9" s="83">
        <x:v>6</x:v>
      </x:c>
      <x:c r="B9" s="73" t="s">
        <x:v>170</x:v>
      </x:c>
      <x:c r="C9" s="73" t="s">
        <x:v>38</x:v>
      </x:c>
      <x:c r="D9" s="73" t="s">
        <x:v>184</x:v>
      </x:c>
      <x:c r="E9" s="74" t="s">
        <x:v>185</x:v>
      </x:c>
      <x:c r="F9" s="73" t="s">
        <x:v>186</x:v>
      </x:c>
      <x:c r="G9" s="73" t="s">
        <x:v>187</x:v>
      </x:c>
      <x:c r="H9" s="73" t="s">
        <x:v>188</x:v>
      </x:c>
      <x:c r="I9" s="76"/>
      <x:c r="J9" s="73" t="s">
        <x:v>189</x:v>
      </x:c>
      <x:c r="K9" s="99"/>
      <x:c r="L9" s="123" t="str">
        <x:f>'Seguimiento Invitaciones'!$N$119</x:f>
        <x:v>Pendiente</x:v>
      </x:c>
      <x:c r="M9" s="123"/>
      <x:c r="N9" s="123"/>
      <x:c r="O9" s="123"/>
      <x:c r="P9" s="187" t="e">
        <x:f>HYPERLINK("#'Seguimiento Invitaciones'!A119","Ir a seguimiento")</x:f>
      </x:c>
    </x:row>
    <x:row r="10" ht="72.75" customHeight="1">
      <x:c r="A10" s="83">
        <x:v>7</x:v>
      </x:c>
      <x:c r="B10" s="73" t="s">
        <x:v>23</x:v>
      </x:c>
      <x:c r="C10" s="73" t="s">
        <x:v>17</x:v>
      </x:c>
      <x:c r="D10" s="73" t="s">
        <x:v>190</x:v>
      </x:c>
      <x:c r="E10" s="74" t="s">
        <x:v>191</x:v>
      </x:c>
      <x:c r="F10" s="73" t="s">
        <x:v>192</x:v>
      </x:c>
      <x:c r="G10" s="72" t="s">
        <x:v>193</x:v>
      </x:c>
      <x:c r="H10" s="72" t="s">
        <x:v>194</x:v>
      </x:c>
      <x:c r="I10" s="76" t="s">
        <x:v>195</x:v>
      </x:c>
      <x:c r="J10" s="73" t="s">
        <x:v>196</x:v>
      </x:c>
      <x:c r="K10" s="99"/>
      <x:c r="L10" s="123" t="str">
        <x:f>'Seguimiento Invitaciones'!$N$111</x:f>
        <x:v>Pendiente</x:v>
      </x:c>
      <x:c r="M10" s="123"/>
      <x:c r="N10" s="123"/>
      <x:c r="O10" s="123"/>
      <x:c r="P10" s="187" t="e">
        <x:f>HYPERLINK("#'Seguimiento Invitaciones'!A111","Ir a seguimiento")</x:f>
      </x:c>
    </x:row>
    <x:row r="11" ht="55.5" customHeight="1">
      <x:c r="A11" s="83">
        <x:v>8</x:v>
      </x:c>
      <x:c r="B11" s="73" t="s">
        <x:v>170</x:v>
      </x:c>
      <x:c r="C11" s="73" t="s">
        <x:v>38</x:v>
      </x:c>
      <x:c r="D11" s="73" t="s">
        <x:v>197</x:v>
      </x:c>
      <x:c r="E11" s="74" t="s">
        <x:v>198</x:v>
      </x:c>
      <x:c r="F11" s="73" t="s">
        <x:v>199</x:v>
      </x:c>
      <x:c r="G11" s="73" t="s">
        <x:v>200</x:v>
      </x:c>
      <x:c r="H11" s="73" t="s">
        <x:v>201</x:v>
      </x:c>
      <x:c r="I11" s="76" t="s">
        <x:v>202</x:v>
      </x:c>
      <x:c r="J11" s="73"/>
      <x:c r="K11" s="99"/>
      <x:c r="L11" s="123" t="str">
        <x:f>'Seguimiento Invitaciones'!$N$123</x:f>
        <x:v>Pendiente</x:v>
      </x:c>
      <x:c r="M11" s="123"/>
      <x:c r="N11" s="123"/>
      <x:c r="O11" s="123"/>
      <x:c r="P11" s="187" t="e">
        <x:f>HYPERLINK("#'Seguimiento Invitaciones'!A123","Ir a seguimiento")</x:f>
      </x:c>
    </x:row>
    <x:row r="12" ht="57.75" customHeight="1">
      <x:c r="A12" s="83">
        <x:v>9</x:v>
      </x:c>
      <x:c r="B12" s="72" t="s">
        <x:v>23</x:v>
      </x:c>
      <x:c r="C12" s="72" t="s">
        <x:v>17</x:v>
      </x:c>
      <x:c r="D12" s="73" t="s">
        <x:v>203</x:v>
      </x:c>
      <x:c r="E12" s="74" t="s">
        <x:v>204</x:v>
      </x:c>
      <x:c r="F12" s="72" t="s">
        <x:v>118</x:v>
      </x:c>
      <x:c r="G12" s="73" t="s">
        <x:v>205</x:v>
      </x:c>
      <x:c r="H12" s="73" t="s">
        <x:v>206</x:v>
      </x:c>
      <x:c r="I12" s="76" t="s">
        <x:v>207</x:v>
      </x:c>
      <x:c r="J12" s="73"/>
      <x:c r="K12" s="99"/>
      <x:c r="L12" s="123" t="str">
        <x:f>'Seguimiento Invitaciones'!$N$103</x:f>
        <x:v>Pendiente</x:v>
      </x:c>
      <x:c r="M12" s="123"/>
      <x:c r="N12" s="123"/>
      <x:c r="O12" s="123"/>
      <x:c r="P12" s="187" t="e">
        <x:f>HYPERLINK("#'Seguimiento Invitaciones'!A103","Ir a seguimiento")</x:f>
      </x:c>
    </x:row>
    <x:row r="13" ht="66">
      <x:c r="A13" s="83">
        <x:v>10</x:v>
      </x:c>
      <x:c r="B13" s="72" t="s">
        <x:v>23</x:v>
      </x:c>
      <x:c r="C13" s="72" t="s">
        <x:v>17</x:v>
      </x:c>
      <x:c r="D13" s="73" t="s">
        <x:v>24</x:v>
      </x:c>
      <x:c r="E13" s="74" t="s">
        <x:v>208</x:v>
      </x:c>
      <x:c r="F13" s="73" t="s">
        <x:v>209</x:v>
      </x:c>
      <x:c r="G13" s="73" t="s">
        <x:v>210</x:v>
      </x:c>
      <x:c r="H13" s="72" t="s">
        <x:v>211</x:v>
      </x:c>
      <x:c r="I13" s="76" t="s">
        <x:v>212</x:v>
      </x:c>
      <x:c r="J13" s="73" t="s">
        <x:v>213</x:v>
      </x:c>
      <x:c r="K13" s="99"/>
      <x:c r="L13" s="123" t="str">
        <x:f>'Seguimiento Invitaciones'!$N$116</x:f>
        <x:v>Pendiente</x:v>
      </x:c>
      <x:c r="M13" s="123"/>
      <x:c r="N13" s="123"/>
      <x:c r="O13" s="123"/>
      <x:c r="P13" s="187" t="e">
        <x:f>HYPERLINK("#'Seguimiento Invitaciones'!A116","Ir a seguimiento")</x:f>
      </x:c>
    </x:row>
    <x:row r="14" ht="65.25" customHeight="1">
      <x:c r="A14" s="83">
        <x:v>11</x:v>
      </x:c>
      <x:c r="B14" s="72" t="s">
        <x:v>23</x:v>
      </x:c>
      <x:c r="C14" s="72" t="s">
        <x:v>17</x:v>
      </x:c>
      <x:c r="D14" s="73" t="s">
        <x:v>214</x:v>
      </x:c>
      <x:c r="E14" s="74" t="s">
        <x:v>215</x:v>
      </x:c>
      <x:c r="F14" s="73" t="s">
        <x:v>216</x:v>
      </x:c>
      <x:c r="G14" s="73" t="s">
        <x:v>217</x:v>
      </x:c>
      <x:c r="H14" s="73" t="s">
        <x:v>218</x:v>
      </x:c>
      <x:c r="I14" s="76" t="s">
        <x:v>219</x:v>
      </x:c>
      <x:c r="J14" s="73"/>
      <x:c r="K14" s="99"/>
      <x:c r="L14" s="123" t="str">
        <x:f>'Seguimiento Invitaciones'!$N$117</x:f>
        <x:v>Pendiente</x:v>
      </x:c>
      <x:c r="M14" s="123"/>
      <x:c r="N14" s="123"/>
      <x:c r="O14" s="123"/>
      <x:c r="P14" s="187" t="e">
        <x:f>HYPERLINK("#'Seguimiento Invitaciones'!A117","Ir a seguimiento")</x:f>
      </x:c>
    </x:row>
    <x:row r="15" ht="82.5">
      <x:c r="A15" s="83">
        <x:v>12</x:v>
      </x:c>
      <x:c r="B15" s="73" t="s">
        <x:v>23</x:v>
      </x:c>
      <x:c r="C15" s="73" t="s">
        <x:v>17</x:v>
      </x:c>
      <x:c r="D15" s="73" t="s">
        <x:v>220</x:v>
      </x:c>
      <x:c r="E15" s="74" t="s">
        <x:v>221</x:v>
      </x:c>
      <x:c r="F15" s="73" t="s">
        <x:v>222</x:v>
      </x:c>
      <x:c r="G15" s="73" t="s">
        <x:v>223</x:v>
      </x:c>
      <x:c r="H15" s="73" t="s">
        <x:v>224</x:v>
      </x:c>
      <x:c r="I15" s="76" t="s">
        <x:v>225</x:v>
      </x:c>
      <x:c r="J15" s="73" t="s">
        <x:v>226</x:v>
      </x:c>
      <x:c r="K15" s="99"/>
      <x:c r="L15" s="123" t="str">
        <x:f>'Seguimiento Invitaciones'!$N$102</x:f>
        <x:v>Pendiente</x:v>
      </x:c>
      <x:c r="M15" s="123"/>
      <x:c r="N15" s="123"/>
      <x:c r="O15" s="123"/>
      <x:c r="P15" s="187" t="e">
        <x:f>HYPERLINK("#'Seguimiento Invitaciones'!A102","Ir a seguimiento")</x:f>
      </x:c>
    </x:row>
    <x:row r="16" ht="49.5">
      <x:c r="A16" s="83">
        <x:v>13</x:v>
      </x:c>
      <x:c r="B16" s="73" t="s">
        <x:v>170</x:v>
      </x:c>
      <x:c r="C16" s="73" t="s">
        <x:v>38</x:v>
      </x:c>
      <x:c r="D16" s="73" t="s">
        <x:v>227</x:v>
      </x:c>
      <x:c r="E16" s="74" t="s">
        <x:v>228</x:v>
      </x:c>
      <x:c r="F16" s="73" t="s">
        <x:v>65</x:v>
      </x:c>
      <x:c r="G16" s="73" t="s">
        <x:v>229</x:v>
      </x:c>
      <x:c r="H16" s="73" t="s">
        <x:v>230</x:v>
      </x:c>
      <x:c r="I16" s="76" t="s">
        <x:v>231</x:v>
      </x:c>
      <x:c r="J16" s="73"/>
      <x:c r="K16" s="99"/>
      <x:c r="L16" s="123" t="str">
        <x:f>'Seguimiento Invitaciones'!$N$105</x:f>
        <x:v>Pendiente</x:v>
      </x:c>
      <x:c r="M16" s="123"/>
      <x:c r="N16" s="123"/>
      <x:c r="O16" s="123"/>
      <x:c r="P16" s="187" t="e">
        <x:f>HYPERLINK("#'Seguimiento Invitaciones'!A105","Ir a seguimiento")</x:f>
      </x:c>
    </x:row>
    <x:row r="17" ht="49.5">
      <x:c r="A17" s="83">
        <x:v>14</x:v>
      </x:c>
      <x:c r="B17" s="73" t="s">
        <x:v>23</x:v>
      </x:c>
      <x:c r="C17" s="73" t="s">
        <x:v>17</x:v>
      </x:c>
      <x:c r="D17" s="73" t="s">
        <x:v>232</x:v>
      </x:c>
      <x:c r="E17" s="74" t="s">
        <x:v>233</x:v>
      </x:c>
      <x:c r="F17" s="73" t="s">
        <x:v>234</x:v>
      </x:c>
      <x:c r="G17" s="73" t="s">
        <x:v>235</x:v>
      </x:c>
      <x:c r="H17" s="73" t="s">
        <x:v>236</x:v>
      </x:c>
      <x:c r="I17" s="76" t="s">
        <x:v>237</x:v>
      </x:c>
      <x:c r="J17" s="73" t="s">
        <x:v>238</x:v>
      </x:c>
      <x:c r="K17" s="99"/>
      <x:c r="L17" s="123" t="str">
        <x:f>'Seguimiento Invitaciones'!$N$114</x:f>
        <x:v>Pendiente</x:v>
      </x:c>
      <x:c r="M17" s="123"/>
      <x:c r="N17" s="123"/>
      <x:c r="O17" s="123"/>
      <x:c r="P17" s="187" t="e">
        <x:f>HYPERLINK("#'Seguimiento Invitaciones'!A114","Ir a seguimiento")</x:f>
      </x:c>
    </x:row>
    <x:row r="18" ht="70.5" customHeight="1">
      <x:c r="A18" s="83">
        <x:v>15</x:v>
      </x:c>
      <x:c r="B18" s="73" t="s">
        <x:v>23</x:v>
      </x:c>
      <x:c r="C18" s="73" t="s">
        <x:v>17</x:v>
      </x:c>
      <x:c r="D18" s="73" t="s">
        <x:v>239</x:v>
      </x:c>
      <x:c r="E18" s="74" t="s">
        <x:v>240</x:v>
      </x:c>
      <x:c r="F18" s="73" t="s">
        <x:v>241</x:v>
      </x:c>
      <x:c r="G18" s="73" t="s">
        <x:v>242</x:v>
      </x:c>
      <x:c r="H18" s="73" t="s">
        <x:v>243</x:v>
      </x:c>
      <x:c r="I18" s="76" t="s">
        <x:v>244</x:v>
      </x:c>
      <x:c r="J18" s="73" t="s">
        <x:v>245</x:v>
      </x:c>
      <x:c r="K18" s="99"/>
      <x:c r="L18" s="123" t="str">
        <x:f>'Seguimiento Invitaciones'!$N$104</x:f>
        <x:v>Pendiente</x:v>
      </x:c>
      <x:c r="M18" s="123"/>
      <x:c r="N18" s="123"/>
      <x:c r="O18" s="123"/>
      <x:c r="P18" s="187" t="e">
        <x:f>HYPERLINK("#'Seguimiento Invitaciones'!A104","Ir a seguimiento")</x:f>
      </x:c>
    </x:row>
    <x:row r="19" ht="66">
      <x:c r="A19" s="83">
        <x:v>16</x:v>
      </x:c>
      <x:c r="B19" s="73" t="s">
        <x:v>23</x:v>
      </x:c>
      <x:c r="C19" s="73" t="s">
        <x:v>17</x:v>
      </x:c>
      <x:c r="D19" s="73" t="s">
        <x:v>246</x:v>
      </x:c>
      <x:c r="E19" s="74" t="s">
        <x:v>247</x:v>
      </x:c>
      <x:c r="F19" s="73" t="s">
        <x:v>248</x:v>
      </x:c>
      <x:c r="G19" s="73" t="s">
        <x:v>249</x:v>
      </x:c>
      <x:c r="H19" s="73" t="s">
        <x:v>250</x:v>
      </x:c>
      <x:c r="I19" s="76" t="s">
        <x:v>251</x:v>
      </x:c>
      <x:c r="J19" s="73"/>
      <x:c r="K19" s="99"/>
      <x:c r="L19" s="123" t="str">
        <x:f>'Seguimiento Invitaciones'!$N$106</x:f>
        <x:v>Pendiente</x:v>
      </x:c>
      <x:c r="M19" s="123"/>
      <x:c r="N19" s="123"/>
      <x:c r="O19" s="123"/>
      <x:c r="P19" s="187" t="e">
        <x:f>HYPERLINK("#'Seguimiento Invitaciones'!A106","Ir a seguimiento")</x:f>
      </x:c>
    </x:row>
    <x:row r="20" ht="49.5">
      <x:c r="A20" s="83">
        <x:v>17</x:v>
      </x:c>
      <x:c r="B20" s="73" t="s">
        <x:v>170</x:v>
      </x:c>
      <x:c r="C20" s="73" t="s">
        <x:v>38</x:v>
      </x:c>
      <x:c r="D20" s="73" t="s">
        <x:v>252</x:v>
      </x:c>
      <x:c r="E20" s="74" t="s">
        <x:v>253</x:v>
      </x:c>
      <x:c r="F20" s="73" t="s">
        <x:v>254</x:v>
      </x:c>
      <x:c r="G20" s="73" t="s">
        <x:v>255</x:v>
      </x:c>
      <x:c r="H20" s="73" t="s">
        <x:v>256</x:v>
      </x:c>
      <x:c r="I20" s="85" t="s">
        <x:v>257</x:v>
      </x:c>
      <x:c r="J20" s="73" t="s">
        <x:v>258</x:v>
      </x:c>
      <x:c r="K20" s="99"/>
      <x:c r="L20" s="123" t="str">
        <x:f>'Seguimiento Invitaciones'!$N$112</x:f>
        <x:v>Pendiente</x:v>
      </x:c>
      <x:c r="M20" s="123"/>
      <x:c r="N20" s="123"/>
      <x:c r="O20" s="123"/>
      <x:c r="P20" s="187" t="e">
        <x:f>HYPERLINK("#'Seguimiento Invitaciones'!A112","Ir a seguimiento")</x:f>
      </x:c>
    </x:row>
    <x:row r="21" ht="82.5">
      <x:c r="A21" s="83">
        <x:v>18</x:v>
      </x:c>
      <x:c r="B21" s="73" t="s">
        <x:v>170</x:v>
      </x:c>
      <x:c r="C21" s="73" t="s">
        <x:v>38</x:v>
      </x:c>
      <x:c r="D21" s="73" t="s">
        <x:v>259</x:v>
      </x:c>
      <x:c r="E21" s="74" t="s">
        <x:v>260</x:v>
      </x:c>
      <x:c r="F21" s="73" t="s">
        <x:v>118</x:v>
      </x:c>
      <x:c r="G21" s="73" t="s">
        <x:v>261</x:v>
      </x:c>
      <x:c r="H21" s="73" t="s">
        <x:v>262</x:v>
      </x:c>
      <x:c r="I21" s="76" t="s">
        <x:v>263</x:v>
      </x:c>
      <x:c r="J21" s="73" t="s">
        <x:v>264</x:v>
      </x:c>
      <x:c r="K21" s="99"/>
      <x:c r="L21" s="123" t="str">
        <x:f>'Seguimiento Invitaciones'!$N$118</x:f>
        <x:v>Pendiente</x:v>
      </x:c>
      <x:c r="M21" s="123"/>
      <x:c r="N21" s="123"/>
      <x:c r="O21" s="123"/>
      <x:c r="P21" s="187" t="e">
        <x:f>HYPERLINK("#'Seguimiento Invitaciones'!A118","Ir a seguimiento")</x:f>
      </x:c>
    </x:row>
    <x:row r="22" ht="66">
      <x:c r="A22" s="83">
        <x:v>19</x:v>
      </x:c>
      <x:c r="B22" s="73" t="s">
        <x:v>170</x:v>
      </x:c>
      <x:c r="C22" s="73" t="s">
        <x:v>38</x:v>
      </x:c>
      <x:c r="D22" s="73" t="s">
        <x:v>265</x:v>
      </x:c>
      <x:c r="E22" s="74" t="s">
        <x:v>266</x:v>
      </x:c>
      <x:c r="F22" s="73" t="s">
        <x:v>267</x:v>
      </x:c>
      <x:c r="G22" s="73" t="s">
        <x:v>268</x:v>
      </x:c>
      <x:c r="H22" s="73" t="s">
        <x:v>269</x:v>
      </x:c>
      <x:c r="I22" s="85" t="s">
        <x:v>270</x:v>
      </x:c>
      <x:c r="J22" s="73" t="s">
        <x:v>271</x:v>
      </x:c>
      <x:c r="K22" s="99"/>
      <x:c r="L22" s="123" t="str">
        <x:f>'Seguimiento Invitaciones'!$N$121</x:f>
        <x:v>Pendiente</x:v>
      </x:c>
      <x:c r="M22" s="123"/>
      <x:c r="N22" s="123"/>
      <x:c r="O22" s="123"/>
      <x:c r="P22" s="187" t="e">
        <x:f>HYPERLINK("#'Seguimiento Invitaciones'!A121","Ir a seguimiento")</x:f>
      </x:c>
    </x:row>
    <x:row r="23" ht="49.5">
      <x:c r="A23" s="83">
        <x:v>20</x:v>
      </x:c>
      <x:c r="B23" s="73" t="s">
        <x:v>170</x:v>
      </x:c>
      <x:c r="C23" s="73" t="s">
        <x:v>38</x:v>
      </x:c>
      <x:c r="D23" s="73" t="s">
        <x:v>272</x:v>
      </x:c>
      <x:c r="E23" s="74" t="s">
        <x:v>273</x:v>
      </x:c>
      <x:c r="F23" s="73" t="s">
        <x:v>274</x:v>
      </x:c>
      <x:c r="G23" s="73" t="s">
        <x:v>275</x:v>
      </x:c>
      <x:c r="H23" s="73" t="s">
        <x:v>276</x:v>
      </x:c>
      <x:c r="I23" s="76" t="s">
        <x:v>277</x:v>
      </x:c>
      <x:c r="J23" s="73" t="s">
        <x:v>278</x:v>
      </x:c>
      <x:c r="K23" s="99"/>
      <x:c r="L23" s="123" t="str">
        <x:f>'Seguimiento Invitaciones'!$N$107</x:f>
        <x:v>Pendiente</x:v>
      </x:c>
      <x:c r="M23" s="123"/>
      <x:c r="N23" s="123"/>
      <x:c r="O23" s="123"/>
      <x:c r="P23" s="187" t="e">
        <x:f>HYPERLINK("#'Seguimiento Invitaciones'!A107","Ir a seguimiento")</x:f>
      </x:c>
    </x:row>
    <x:row r="24" ht="49.5">
      <x:c r="A24" s="83">
        <x:v>21</x:v>
      </x:c>
      <x:c r="B24" s="73" t="s">
        <x:v>170</x:v>
      </x:c>
      <x:c r="C24" s="73" t="s">
        <x:v>38</x:v>
      </x:c>
      <x:c r="D24" s="73" t="s">
        <x:v>279</x:v>
      </x:c>
      <x:c r="E24" s="74" t="s">
        <x:v>280</x:v>
      </x:c>
      <x:c r="F24" s="73" t="s">
        <x:v>281</x:v>
      </x:c>
      <x:c r="G24" s="73" t="s">
        <x:v>282</x:v>
      </x:c>
      <x:c r="H24" s="73" t="s">
        <x:v>283</x:v>
      </x:c>
      <x:c r="I24" s="85" t="s">
        <x:v>284</x:v>
      </x:c>
      <x:c r="J24" s="73" t="s">
        <x:v>285</x:v>
      </x:c>
      <x:c r="K24" s="99"/>
      <x:c r="L24" s="123" t="str">
        <x:f>'Seguimiento Invitaciones'!$N$110</x:f>
        <x:v>Pendiente</x:v>
      </x:c>
      <x:c r="M24" s="123"/>
      <x:c r="N24" s="123"/>
      <x:c r="O24" s="123"/>
      <x:c r="P24" s="187" t="e">
        <x:f>HYPERLINK("#'Seguimiento Invitaciones'!A110","Ir a seguimiento")</x:f>
      </x:c>
    </x:row>
    <x:row r="25" ht="66">
      <x:c r="A25" s="83">
        <x:v>22</x:v>
      </x:c>
      <x:c r="B25" s="73" t="s">
        <x:v>23</x:v>
      </x:c>
      <x:c r="C25" s="73" t="s">
        <x:v>17</x:v>
      </x:c>
      <x:c r="D25" s="73" t="s">
        <x:v>286</x:v>
      </x:c>
      <x:c r="E25" s="74" t="s">
        <x:v>287</x:v>
      </x:c>
      <x:c r="F25" s="73" t="s">
        <x:v>288</x:v>
      </x:c>
      <x:c r="G25" s="73" t="s">
        <x:v>289</x:v>
      </x:c>
      <x:c r="H25" s="73" t="s">
        <x:v>290</x:v>
      </x:c>
      <x:c r="I25" s="76" t="s">
        <x:v>291</x:v>
      </x:c>
      <x:c r="J25" s="73" t="s">
        <x:v>292</x:v>
      </x:c>
      <x:c r="K25" s="99"/>
      <x:c r="L25" s="123" t="str">
        <x:f>'Seguimiento Invitaciones'!$N$122</x:f>
        <x:v>Pendiente</x:v>
      </x:c>
      <x:c r="M25" s="123"/>
      <x:c r="N25" s="123"/>
      <x:c r="O25" s="123"/>
      <x:c r="P25" s="187" t="e">
        <x:f>HYPERLINK("#'Seguimiento Invitaciones'!A122","Ir a seguimiento")</x:f>
      </x:c>
    </x:row>
    <x:row r="26" ht="82.5">
      <x:c r="A26" s="83">
        <x:v>23</x:v>
      </x:c>
      <x:c r="B26" s="73" t="s">
        <x:v>170</x:v>
      </x:c>
      <x:c r="C26" s="73" t="s">
        <x:v>38</x:v>
      </x:c>
      <x:c r="D26" s="73" t="s">
        <x:v>259</x:v>
      </x:c>
      <x:c r="E26" s="74" t="s">
        <x:v>293</x:v>
      </x:c>
      <x:c r="F26" s="73" t="s">
        <x:v>294</x:v>
      </x:c>
      <x:c r="G26" s="73" t="s">
        <x:v>295</x:v>
      </x:c>
      <x:c r="H26" s="73" t="s">
        <x:v>296</x:v>
      </x:c>
      <x:c r="I26" s="85" t="s">
        <x:v>297</x:v>
      </x:c>
      <x:c r="J26" s="73"/>
      <x:c r="K26" s="99"/>
      <x:c r="L26" s="123" t="str">
        <x:f>'Seguimiento Invitaciones'!$N$109</x:f>
        <x:v>Pendiente</x:v>
      </x:c>
      <x:c r="M26" s="123"/>
      <x:c r="N26" s="123"/>
      <x:c r="O26" s="123"/>
      <x:c r="P26" s="187" t="e">
        <x:f>HYPERLINK("#'Seguimiento Invitaciones'!A109","Ir a seguimiento")</x:f>
      </x:c>
    </x:row>
    <x:row r="27" ht="16.5" customHeight="1">
      <x:c r="A27" s="66" t="s">
        <x:v>298</x:v>
      </x:c>
      <x:c r="B27" s="66" t="s">
        <x:v>299</x:v>
      </x:c>
      <x:c r="C27" s="66"/>
      <x:c r="D27" s="66"/>
      <x:c r="E27" s="66"/>
      <x:c r="F27" s="87"/>
      <x:c r="G27" s="87"/>
      <x:c r="H27" s="87"/>
      <x:c r="I27" s="87"/>
      <x:c r="J27" s="87"/>
      <x:c r="K27" s="99"/>
      <x:c r="L27" s="123"/>
      <x:c r="M27" s="123"/>
      <x:c r="N27" s="123"/>
      <x:c r="O27" s="123"/>
      <x:c r="P27" s="187"/>
    </x:row>
    <x:row r="28" ht="49.5">
      <x:c r="A28" s="83">
        <x:v>24</x:v>
      </x:c>
      <x:c r="B28" s="72" t="s">
        <x:v>46</x:v>
      </x:c>
      <x:c r="C28" s="72" t="s">
        <x:v>38</x:v>
      </x:c>
      <x:c r="D28" s="72" t="s">
        <x:v>300</x:v>
      </x:c>
      <x:c r="E28" s="75" t="s">
        <x:v>301</x:v>
      </x:c>
      <x:c r="F28" s="72"/>
      <x:c r="G28" s="72" t="s">
        <x:v>302</x:v>
      </x:c>
      <x:c r="H28" s="72" t="s">
        <x:v>303</x:v>
      </x:c>
      <x:c r="I28" s="76" t="s">
        <x:v>304</x:v>
      </x:c>
      <x:c r="J28" s="73" t="s">
        <x:v>305</x:v>
      </x:c>
      <x:c r="K28" s="99"/>
      <x:c r="L28" s="123" t="str">
        <x:f>'Seguimiento Invitaciones'!$N$71</x:f>
        <x:v>Pendiente</x:v>
      </x:c>
      <x:c r="M28" s="123"/>
      <x:c r="N28" s="123"/>
      <x:c r="O28" s="123"/>
      <x:c r="P28" s="187" t="e">
        <x:f>HYPERLINK("#'Seguimiento Invitaciones'!A71","Ir a seguimiento")</x:f>
      </x:c>
    </x:row>
    <x:row r="29" ht="49.5">
      <x:c r="A29" s="83">
        <x:v>25</x:v>
      </x:c>
      <x:c r="B29" s="72" t="s">
        <x:v>306</x:v>
      </x:c>
      <x:c r="C29" s="72" t="s">
        <x:v>17</x:v>
      </x:c>
      <x:c r="D29" s="72" t="s">
        <x:v>307</x:v>
      </x:c>
      <x:c r="E29" s="75" t="s">
        <x:v>308</x:v>
      </x:c>
      <x:c r="F29" s="100"/>
      <x:c r="G29" s="72" t="s">
        <x:v>309</x:v>
      </x:c>
      <x:c r="H29" s="72" t="s">
        <x:v>310</x:v>
      </x:c>
      <x:c r="I29" s="76" t="s">
        <x:v>311</x:v>
      </x:c>
      <x:c r="J29" s="73" t="s">
        <x:v>305</x:v>
      </x:c>
      <x:c r="K29" s="99"/>
      <x:c r="L29" s="123" t="str">
        <x:f>'Seguimiento Invitaciones'!$N$70</x:f>
        <x:v>Pendiente</x:v>
      </x:c>
      <x:c r="M29" s="123"/>
      <x:c r="N29" s="123"/>
      <x:c r="O29" s="123"/>
      <x:c r="P29" s="187" t="e">
        <x:f>HYPERLINK("#'Seguimiento Invitaciones'!A70","Ir a seguimiento")</x:f>
      </x:c>
    </x:row>
    <x:row r="30" ht="49.5">
      <x:c r="A30" s="83">
        <x:v>26</x:v>
      </x:c>
      <x:c r="B30" s="72" t="s">
        <x:v>306</x:v>
      </x:c>
      <x:c r="C30" s="72" t="s">
        <x:v>17</x:v>
      </x:c>
      <x:c r="D30" s="72" t="s">
        <x:v>312</x:v>
      </x:c>
      <x:c r="E30" s="75" t="s">
        <x:v>313</x:v>
      </x:c>
      <x:c r="F30" s="89" t="s">
        <x:v>220</x:v>
      </x:c>
      <x:c r="G30" s="72" t="s">
        <x:v>314</x:v>
      </x:c>
      <x:c r="H30" s="72" t="s">
        <x:v>315</x:v>
      </x:c>
      <x:c r="I30" s="76" t="s">
        <x:v>316</x:v>
      </x:c>
      <x:c r="J30" s="73" t="s">
        <x:v>305</x:v>
      </x:c>
      <x:c r="K30" s="99"/>
      <x:c r="L30" s="123" t="str">
        <x:f>'Seguimiento Invitaciones'!$N$61</x:f>
        <x:v>Pendiente</x:v>
      </x:c>
      <x:c r="M30" s="123"/>
      <x:c r="N30" s="123"/>
      <x:c r="O30" s="123"/>
      <x:c r="P30" s="187" t="e">
        <x:f>HYPERLINK("#'Seguimiento Invitaciones'!A61","Ir a seguimiento")</x:f>
      </x:c>
    </x:row>
    <x:row r="31" ht="66">
      <x:c r="A31" s="83">
        <x:v>27</x:v>
      </x:c>
      <x:c r="B31" s="72" t="s">
        <x:v>306</x:v>
      </x:c>
      <x:c r="C31" s="72" t="s">
        <x:v>17</x:v>
      </x:c>
      <x:c r="D31" s="72" t="s">
        <x:v>317</x:v>
      </x:c>
      <x:c r="E31" s="75" t="s">
        <x:v>318</x:v>
      </x:c>
      <x:c r="F31" s="72" t="s">
        <x:v>319</x:v>
      </x:c>
      <x:c r="G31" s="72" t="s">
        <x:v>320</x:v>
      </x:c>
      <x:c r="H31" s="72" t="s">
        <x:v>321</x:v>
      </x:c>
      <x:c r="I31" s="72" t="s">
        <x:v>322</x:v>
      </x:c>
      <x:c r="J31" s="73" t="s">
        <x:v>305</x:v>
      </x:c>
      <x:c r="K31" s="99"/>
      <x:c r="L31" s="123" t="str">
        <x:f>'Seguimiento Invitaciones'!$N$97</x:f>
        <x:v>Pendiente</x:v>
      </x:c>
      <x:c r="M31" s="123"/>
      <x:c r="N31" s="123"/>
      <x:c r="O31" s="123"/>
      <x:c r="P31" s="187" t="e">
        <x:f>HYPERLINK("#'Seguimiento Invitaciones'!A97","Ir a seguimiento")</x:f>
      </x:c>
    </x:row>
    <x:row r="32" ht="49.5">
      <x:c r="A32" s="83">
        <x:v>28</x:v>
      </x:c>
      <x:c r="B32" s="72" t="s">
        <x:v>306</x:v>
      </x:c>
      <x:c r="C32" s="72" t="s">
        <x:v>17</x:v>
      </x:c>
      <x:c r="D32" s="72" t="s">
        <x:v>323</x:v>
      </x:c>
      <x:c r="E32" s="75" t="s">
        <x:v>324</x:v>
      </x:c>
      <x:c r="F32" s="72" t="s">
        <x:v>319</x:v>
      </x:c>
      <x:c r="G32" s="72" t="s">
        <x:v>325</x:v>
      </x:c>
      <x:c r="H32" s="72" t="s">
        <x:v>326</x:v>
      </x:c>
      <x:c r="I32" s="76" t="s">
        <x:v>327</x:v>
      </x:c>
      <x:c r="J32" s="73" t="s">
        <x:v>305</x:v>
      </x:c>
      <x:c r="K32" s="99"/>
      <x:c r="L32" s="123" t="str">
        <x:f>'Seguimiento Invitaciones'!$N$67</x:f>
        <x:v>Pendiente</x:v>
      </x:c>
      <x:c r="M32" s="123"/>
      <x:c r="N32" s="123"/>
      <x:c r="O32" s="123"/>
      <x:c r="P32" s="187" t="e">
        <x:f>HYPERLINK("#'Seguimiento Invitaciones'!A67","Ir a seguimiento")</x:f>
      </x:c>
    </x:row>
    <x:row r="33" ht="49.5">
      <x:c r="A33" s="83">
        <x:v>29</x:v>
      </x:c>
      <x:c r="B33" s="72" t="s">
        <x:v>306</x:v>
      </x:c>
      <x:c r="C33" s="72" t="s">
        <x:v>17</x:v>
      </x:c>
      <x:c r="D33" s="72" t="s">
        <x:v>328</x:v>
      </x:c>
      <x:c r="E33" s="75" t="s">
        <x:v>329</x:v>
      </x:c>
      <x:c r="F33" s="72" t="s">
        <x:v>330</x:v>
      </x:c>
      <x:c r="G33" s="72" t="s">
        <x:v>331</x:v>
      </x:c>
      <x:c r="H33" s="72" t="s">
        <x:v>332</x:v>
      </x:c>
      <x:c r="I33" s="76"/>
      <x:c r="J33" s="73" t="s">
        <x:v>305</x:v>
      </x:c>
      <x:c r="K33" s="99"/>
      <x:c r="L33" s="123" t="str">
        <x:f>'Seguimiento Invitaciones'!$N$98</x:f>
        <x:v>Pendiente</x:v>
      </x:c>
      <x:c r="M33" s="123"/>
      <x:c r="N33" s="123"/>
      <x:c r="O33" s="123"/>
      <x:c r="P33" s="187" t="e">
        <x:f>HYPERLINK("#'Seguimiento Invitaciones'!A98","Ir a seguimiento")</x:f>
      </x:c>
    </x:row>
    <x:row r="34" ht="49.5">
      <x:c r="A34" s="83">
        <x:v>30</x:v>
      </x:c>
      <x:c r="B34" s="72" t="s">
        <x:v>333</x:v>
      </x:c>
      <x:c r="C34" s="72" t="s">
        <x:v>38</x:v>
      </x:c>
      <x:c r="D34" s="72" t="s">
        <x:v>334</x:v>
      </x:c>
      <x:c r="E34" s="75" t="s">
        <x:v>335</x:v>
      </x:c>
      <x:c r="F34" s="72"/>
      <x:c r="G34" s="72" t="s">
        <x:v>336</x:v>
      </x:c>
      <x:c r="H34" s="72" t="s">
        <x:v>337</x:v>
      </x:c>
      <x:c r="I34" s="72" t="s">
        <x:v>338</x:v>
      </x:c>
      <x:c r="J34" s="73" t="s">
        <x:v>305</x:v>
      </x:c>
      <x:c r="K34" s="99"/>
      <x:c r="L34" s="123" t="str">
        <x:f>'Seguimiento Invitaciones'!$N$73</x:f>
        <x:v>Pendiente</x:v>
      </x:c>
      <x:c r="M34" s="123"/>
      <x:c r="N34" s="123"/>
      <x:c r="O34" s="123"/>
      <x:c r="P34" s="187" t="e">
        <x:f>HYPERLINK("#'Seguimiento Invitaciones'!A73","Ir a seguimiento")</x:f>
      </x:c>
    </x:row>
    <x:row r="35" ht="49.5">
      <x:c r="A35" s="83">
        <x:v>31</x:v>
      </x:c>
      <x:c r="B35" s="72" t="s">
        <x:v>306</x:v>
      </x:c>
      <x:c r="C35" s="72" t="s">
        <x:v>17</x:v>
      </x:c>
      <x:c r="D35" s="72" t="s">
        <x:v>339</x:v>
      </x:c>
      <x:c r="E35" s="75" t="s">
        <x:v>340</x:v>
      </x:c>
      <x:c r="F35" s="72" t="s">
        <x:v>341</x:v>
      </x:c>
      <x:c r="G35" s="72" t="s">
        <x:v>342</x:v>
      </x:c>
      <x:c r="H35" s="72" t="s">
        <x:v>343</x:v>
      </x:c>
      <x:c r="I35" s="72" t="s">
        <x:v>344</x:v>
      </x:c>
      <x:c r="J35" s="73" t="s">
        <x:v>305</x:v>
      </x:c>
      <x:c r="K35" s="99"/>
      <x:c r="L35" s="123" t="str">
        <x:f>'Seguimiento Invitaciones'!$N$72</x:f>
        <x:v>Pendiente</x:v>
      </x:c>
      <x:c r="M35" s="123"/>
      <x:c r="N35" s="123"/>
      <x:c r="O35" s="123"/>
      <x:c r="P35" s="187" t="e">
        <x:f>HYPERLINK("#'Seguimiento Invitaciones'!A72","Ir a seguimiento")</x:f>
      </x:c>
    </x:row>
    <x:row r="36" ht="63.75">
      <x:c r="A36" s="83">
        <x:v>32</x:v>
      </x:c>
      <x:c r="B36" s="72" t="s">
        <x:v>306</x:v>
      </x:c>
      <x:c r="C36" s="72" t="s">
        <x:v>17</x:v>
      </x:c>
      <x:c r="D36" s="72" t="s">
        <x:v>345</x:v>
      </x:c>
      <x:c r="E36" s="75" t="s">
        <x:v>346</x:v>
      </x:c>
      <x:c r="F36" s="72"/>
      <x:c r="G36" s="72" t="s">
        <x:v>347</x:v>
      </x:c>
      <x:c r="H36" s="72" t="s">
        <x:v>348</x:v>
      </x:c>
      <x:c r="I36" s="76" t="s">
        <x:v>349</x:v>
      </x:c>
      <x:c r="J36" s="73" t="s">
        <x:v>305</x:v>
      </x:c>
      <x:c r="K36" s="99"/>
      <x:c r="L36" s="123" t="str">
        <x:f>'Seguimiento Invitaciones'!$N$76</x:f>
        <x:v>Pendiente</x:v>
      </x:c>
      <x:c r="M36" s="123"/>
      <x:c r="N36" s="123"/>
      <x:c r="O36" s="123"/>
      <x:c r="P36" s="187" t="e">
        <x:f>HYPERLINK("#'Seguimiento Invitaciones'!A76","Ir a seguimiento")</x:f>
      </x:c>
    </x:row>
    <x:row r="37" ht="49.5">
      <x:c r="A37" s="83">
        <x:v>33</x:v>
      </x:c>
      <x:c r="B37" s="72" t="s">
        <x:v>46</x:v>
      </x:c>
      <x:c r="C37" s="72" t="s">
        <x:v>38</x:v>
      </x:c>
      <x:c r="D37" s="72" t="s">
        <x:v>350</x:v>
      </x:c>
      <x:c r="E37" s="75" t="s">
        <x:v>351</x:v>
      </x:c>
      <x:c r="F37" s="72"/>
      <x:c r="G37" s="72" t="s">
        <x:v>352</x:v>
      </x:c>
      <x:c r="H37" s="72" t="s">
        <x:v>353</x:v>
      </x:c>
      <x:c r="I37" s="72" t="s">
        <x:v>354</x:v>
      </x:c>
      <x:c r="J37" s="73" t="s">
        <x:v>305</x:v>
      </x:c>
      <x:c r="K37" s="99"/>
      <x:c r="L37" s="123" t="str">
        <x:f>'Seguimiento Invitaciones'!$N$83</x:f>
        <x:v>Pendiente</x:v>
      </x:c>
      <x:c r="M37" s="123"/>
      <x:c r="N37" s="123"/>
      <x:c r="O37" s="123"/>
      <x:c r="P37" s="187" t="e">
        <x:f>HYPERLINK("#'Seguimiento Invitaciones'!A83","Ir a seguimiento")</x:f>
      </x:c>
    </x:row>
    <x:row r="38" ht="49.5">
      <x:c r="A38" s="83">
        <x:v>34</x:v>
      </x:c>
      <x:c r="B38" s="72" t="s">
        <x:v>355</x:v>
      </x:c>
      <x:c r="C38" s="72" t="s">
        <x:v>17</x:v>
      </x:c>
      <x:c r="D38" s="72" t="s">
        <x:v>356</x:v>
      </x:c>
      <x:c r="E38" s="75" t="s">
        <x:v>357</x:v>
      </x:c>
      <x:c r="F38" s="72" t="s">
        <x:v>358</x:v>
      </x:c>
      <x:c r="G38" s="72" t="s">
        <x:v>359</x:v>
      </x:c>
      <x:c r="H38" s="72" t="s">
        <x:v>360</x:v>
      </x:c>
      <x:c r="I38" s="72" t="s">
        <x:v>361</x:v>
      </x:c>
      <x:c r="J38" s="73" t="s">
        <x:v>305</x:v>
      </x:c>
      <x:c r="K38" s="99"/>
      <x:c r="L38" s="123" t="str">
        <x:f>'Seguimiento Invitaciones'!$N$63</x:f>
        <x:v>Pendiente</x:v>
      </x:c>
      <x:c r="M38" s="123"/>
      <x:c r="N38" s="123"/>
      <x:c r="O38" s="123"/>
      <x:c r="P38" s="187" t="e">
        <x:f>HYPERLINK("#'Seguimiento Invitaciones'!A63","Ir a seguimiento")</x:f>
      </x:c>
    </x:row>
    <x:row r="39" ht="49.5">
      <x:c r="A39" s="83">
        <x:v>35</x:v>
      </x:c>
      <x:c r="B39" s="72" t="s">
        <x:v>46</x:v>
      </x:c>
      <x:c r="C39" s="72" t="s">
        <x:v>38</x:v>
      </x:c>
      <x:c r="D39" s="72" t="s">
        <x:v>362</x:v>
      </x:c>
      <x:c r="E39" s="75" t="s">
        <x:v>153</x:v>
      </x:c>
      <x:c r="F39" s="72" t="s">
        <x:v>363</x:v>
      </x:c>
      <x:c r="G39" s="72" t="s">
        <x:v>364</x:v>
      </x:c>
      <x:c r="H39" s="72" t="s">
        <x:v>365</x:v>
      </x:c>
      <x:c r="I39" s="76" t="s">
        <x:v>366</x:v>
      </x:c>
      <x:c r="J39" s="73" t="s">
        <x:v>305</x:v>
      </x:c>
      <x:c r="K39" s="99"/>
      <x:c r="L39" s="123" t="str">
        <x:f>'Seguimiento Invitaciones'!$N$59</x:f>
        <x:v>Pendiente</x:v>
      </x:c>
      <x:c r="M39" s="123"/>
      <x:c r="N39" s="123"/>
      <x:c r="O39" s="123"/>
      <x:c r="P39" s="187" t="e">
        <x:f>HYPERLINK("#'Seguimiento Invitaciones'!A59","Ir a seguimiento")</x:f>
      </x:c>
    </x:row>
    <x:row r="40" ht="66">
      <x:c r="A40" s="83">
        <x:v>36</x:v>
      </x:c>
      <x:c r="B40" s="72" t="s">
        <x:v>333</x:v>
      </x:c>
      <x:c r="C40" s="72" t="s">
        <x:v>38</x:v>
      </x:c>
      <x:c r="D40" s="72" t="s">
        <x:v>367</x:v>
      </x:c>
      <x:c r="E40" s="75" t="s">
        <x:v>368</x:v>
      </x:c>
      <x:c r="F40" s="72" t="s">
        <x:v>369</x:v>
      </x:c>
      <x:c r="G40" s="72" t="s">
        <x:v>370</x:v>
      </x:c>
      <x:c r="H40" s="72" t="s">
        <x:v>371</x:v>
      </x:c>
      <x:c r="I40" s="76" t="s">
        <x:v>372</x:v>
      </x:c>
      <x:c r="J40" s="73" t="s">
        <x:v>305</x:v>
      </x:c>
      <x:c r="K40" s="99"/>
      <x:c r="L40" s="123" t="str">
        <x:f>'Seguimiento Invitaciones'!$N$87</x:f>
        <x:v>Pendiente</x:v>
      </x:c>
      <x:c r="M40" s="123"/>
      <x:c r="N40" s="123"/>
      <x:c r="O40" s="123"/>
      <x:c r="P40" s="187" t="e">
        <x:f>HYPERLINK("#'Seguimiento Invitaciones'!A87","Ir a seguimiento")</x:f>
      </x:c>
    </x:row>
    <x:row r="41" ht="66">
      <x:c r="A41" s="83">
        <x:v>37</x:v>
      </x:c>
      <x:c r="B41" s="72" t="s">
        <x:v>306</x:v>
      </x:c>
      <x:c r="C41" s="72" t="s">
        <x:v>17</x:v>
      </x:c>
      <x:c r="D41" s="72" t="s">
        <x:v>373</x:v>
      </x:c>
      <x:c r="E41" s="75" t="s">
        <x:v>374</x:v>
      </x:c>
      <x:c r="F41" s="72"/>
      <x:c r="G41" s="72" t="s">
        <x:v>375</x:v>
      </x:c>
      <x:c r="H41" s="72" t="s">
        <x:v>376</x:v>
      </x:c>
      <x:c r="I41" s="76" t="s">
        <x:v>377</x:v>
      </x:c>
      <x:c r="J41" s="73" t="s">
        <x:v>305</x:v>
      </x:c>
      <x:c r="K41" s="99"/>
      <x:c r="L41" s="123" t="str">
        <x:f>'Seguimiento Invitaciones'!$N$79</x:f>
        <x:v>Pendiente</x:v>
      </x:c>
      <x:c r="M41" s="123"/>
      <x:c r="N41" s="123"/>
      <x:c r="O41" s="123"/>
      <x:c r="P41" s="187" t="e">
        <x:f>HYPERLINK("#'Seguimiento Invitaciones'!A79","Ir a seguimiento")</x:f>
      </x:c>
    </x:row>
    <x:row r="42" ht="49.5">
      <x:c r="A42" s="83">
        <x:v>38</x:v>
      </x:c>
      <x:c r="B42" s="72" t="s">
        <x:v>46</x:v>
      </x:c>
      <x:c r="C42" s="72" t="s">
        <x:v>38</x:v>
      </x:c>
      <x:c r="D42" s="72" t="s">
        <x:v>378</x:v>
      </x:c>
      <x:c r="E42" s="75" t="s">
        <x:v>379</x:v>
      </x:c>
      <x:c r="F42" s="72"/>
      <x:c r="G42" s="72" t="s">
        <x:v>380</x:v>
      </x:c>
      <x:c r="H42" s="72" t="s">
        <x:v>381</x:v>
      </x:c>
      <x:c r="I42" s="76" t="s">
        <x:v>382</x:v>
      </x:c>
      <x:c r="J42" s="73" t="s">
        <x:v>305</x:v>
      </x:c>
      <x:c r="K42" s="99"/>
      <x:c r="L42" s="123" t="str">
        <x:f>'Seguimiento Invitaciones'!$N$99</x:f>
        <x:v>Pendiente</x:v>
      </x:c>
      <x:c r="M42" s="123"/>
      <x:c r="N42" s="123"/>
      <x:c r="O42" s="123"/>
      <x:c r="P42" s="187" t="e">
        <x:f>HYPERLINK("#'Seguimiento Invitaciones'!A99","Ir a seguimiento")</x:f>
      </x:c>
    </x:row>
    <x:row r="43" ht="66">
      <x:c r="A43" s="83">
        <x:v>39</x:v>
      </x:c>
      <x:c r="B43" s="72" t="s">
        <x:v>46</x:v>
      </x:c>
      <x:c r="C43" s="72" t="s">
        <x:v>38</x:v>
      </x:c>
      <x:c r="D43" s="72" t="s">
        <x:v>383</x:v>
      </x:c>
      <x:c r="E43" s="75" t="s">
        <x:v>384</x:v>
      </x:c>
      <x:c r="F43" s="72"/>
      <x:c r="G43" s="72" t="s">
        <x:v>385</x:v>
      </x:c>
      <x:c r="H43" s="72" t="s">
        <x:v>386</x:v>
      </x:c>
      <x:c r="I43" s="72" t="s">
        <x:v>387</x:v>
      </x:c>
      <x:c r="J43" s="73" t="s">
        <x:v>305</x:v>
      </x:c>
      <x:c r="K43" s="99"/>
      <x:c r="L43" s="123" t="str">
        <x:f>'Seguimiento Invitaciones'!$N$81</x:f>
        <x:v>Pendiente</x:v>
      </x:c>
      <x:c r="M43" s="123"/>
      <x:c r="N43" s="123"/>
      <x:c r="O43" s="123"/>
      <x:c r="P43" s="187" t="e">
        <x:f>HYPERLINK("#'Seguimiento Invitaciones'!A81","Ir a seguimiento")</x:f>
      </x:c>
    </x:row>
    <x:row r="44" ht="99">
      <x:c r="A44" s="83">
        <x:v>40</x:v>
      </x:c>
      <x:c r="B44" s="72" t="s">
        <x:v>306</x:v>
      </x:c>
      <x:c r="C44" s="72" t="s">
        <x:v>17</x:v>
      </x:c>
      <x:c r="D44" s="72" t="s">
        <x:v>388</x:v>
      </x:c>
      <x:c r="E44" s="75" t="s">
        <x:v>389</x:v>
      </x:c>
      <x:c r="F44" s="72"/>
      <x:c r="G44" s="72" t="s">
        <x:v>390</x:v>
      </x:c>
      <x:c r="H44" s="72" t="s">
        <x:v>391</x:v>
      </x:c>
      <x:c r="I44" s="72" t="s">
        <x:v>392</x:v>
      </x:c>
      <x:c r="J44" s="73" t="s">
        <x:v>305</x:v>
      </x:c>
      <x:c r="K44" s="99"/>
      <x:c r="L44" s="123" t="str">
        <x:f>'Seguimiento Invitaciones'!$N$94</x:f>
        <x:v>Pendiente</x:v>
      </x:c>
      <x:c r="M44" s="123"/>
      <x:c r="N44" s="123"/>
      <x:c r="O44" s="123"/>
      <x:c r="P44" s="187" t="e">
        <x:f>HYPERLINK("#'Seguimiento Invitaciones'!A94","Ir a seguimiento")</x:f>
      </x:c>
    </x:row>
    <x:row r="45" ht="33">
      <x:c r="A45" s="83">
        <x:v>41</x:v>
      </x:c>
      <x:c r="B45" s="72" t="s">
        <x:v>355</x:v>
      </x:c>
      <x:c r="C45" s="72" t="s">
        <x:v>17</x:v>
      </x:c>
      <x:c r="D45" s="72" t="s">
        <x:v>393</x:v>
      </x:c>
      <x:c r="E45" s="75" t="s">
        <x:v>394</x:v>
      </x:c>
      <x:c r="F45" s="72"/>
      <x:c r="G45" s="72" t="s">
        <x:v>395</x:v>
      </x:c>
      <x:c r="H45" s="72" t="s">
        <x:v>396</x:v>
      </x:c>
      <x:c r="I45" s="72" t="s">
        <x:v>397</x:v>
      </x:c>
      <x:c r="J45" s="73" t="s">
        <x:v>305</x:v>
      </x:c>
      <x:c r="K45" s="99"/>
      <x:c r="L45" s="123" t="str">
        <x:f>'Seguimiento Invitaciones'!$N$88</x:f>
        <x:v>Pendiente</x:v>
      </x:c>
      <x:c r="M45" s="123"/>
      <x:c r="N45" s="123"/>
      <x:c r="O45" s="123"/>
      <x:c r="P45" s="187" t="e">
        <x:f>HYPERLINK("#'Seguimiento Invitaciones'!A88","Ir a seguimiento")</x:f>
      </x:c>
    </x:row>
    <x:row r="46" ht="76.5">
      <x:c r="A46" s="83">
        <x:v>42</x:v>
      </x:c>
      <x:c r="B46" s="72" t="s">
        <x:v>46</x:v>
      </x:c>
      <x:c r="C46" s="72" t="s">
        <x:v>38</x:v>
      </x:c>
      <x:c r="D46" s="72" t="s">
        <x:v>398</x:v>
      </x:c>
      <x:c r="E46" s="75" t="s">
        <x:v>399</x:v>
      </x:c>
      <x:c r="F46" s="72"/>
      <x:c r="G46" s="72" t="s">
        <x:v>400</x:v>
      </x:c>
      <x:c r="H46" s="72" t="s">
        <x:v>401</x:v>
      </x:c>
      <x:c r="I46" s="76" t="s">
        <x:v>402</x:v>
      </x:c>
      <x:c r="J46" s="73" t="s">
        <x:v>305</x:v>
      </x:c>
      <x:c r="K46" s="99"/>
      <x:c r="L46" s="123" t="str">
        <x:f>'Seguimiento Invitaciones'!$N$78</x:f>
        <x:v>Pendiente</x:v>
      </x:c>
      <x:c r="M46" s="123"/>
      <x:c r="N46" s="123"/>
      <x:c r="O46" s="123"/>
      <x:c r="P46" s="187" t="e">
        <x:f>HYPERLINK("#'Seguimiento Invitaciones'!A78","Ir a seguimiento")</x:f>
      </x:c>
    </x:row>
    <x:row r="47" ht="99">
      <x:c r="A47" s="83">
        <x:v>43</x:v>
      </x:c>
      <x:c r="B47" s="72" t="s">
        <x:v>403</x:v>
      </x:c>
      <x:c r="C47" s="72" t="s">
        <x:v>17</x:v>
      </x:c>
      <x:c r="D47" s="72" t="s">
        <x:v>404</x:v>
      </x:c>
      <x:c r="E47" s="75" t="s">
        <x:v>405</x:v>
      </x:c>
      <x:c r="F47" s="72" t="s">
        <x:v>406</x:v>
      </x:c>
      <x:c r="G47" s="72" t="s">
        <x:v>407</x:v>
      </x:c>
      <x:c r="H47" s="72" t="s">
        <x:v>408</x:v>
      </x:c>
      <x:c r="I47" s="101" t="s">
        <x:v>409</x:v>
      </x:c>
      <x:c r="J47" s="73" t="s">
        <x:v>305</x:v>
      </x:c>
      <x:c r="K47" s="99"/>
      <x:c r="L47" s="123" t="str">
        <x:f>'Seguimiento Invitaciones'!$N$60</x:f>
        <x:v>Pendiente</x:v>
      </x:c>
      <x:c r="M47" s="123"/>
      <x:c r="N47" s="123"/>
      <x:c r="O47" s="123"/>
      <x:c r="P47" s="187" t="e">
        <x:f>HYPERLINK("#'Seguimiento Invitaciones'!A60","Ir a seguimiento")</x:f>
      </x:c>
    </x:row>
    <x:row r="48" ht="38.25">
      <x:c r="A48" s="83">
        <x:v>44</x:v>
      </x:c>
      <x:c r="B48" s="72" t="s">
        <x:v>355</x:v>
      </x:c>
      <x:c r="C48" s="72" t="s">
        <x:v>17</x:v>
      </x:c>
      <x:c r="D48" s="72" t="s">
        <x:v>410</x:v>
      </x:c>
      <x:c r="E48" s="75" t="s">
        <x:v>411</x:v>
      </x:c>
      <x:c r="F48" s="72"/>
      <x:c r="G48" s="72" t="s">
        <x:v>412</x:v>
      </x:c>
      <x:c r="H48" s="72" t="s">
        <x:v>413</x:v>
      </x:c>
      <x:c r="I48" s="76" t="s">
        <x:v>414</x:v>
      </x:c>
      <x:c r="J48" s="73" t="s">
        <x:v>305</x:v>
      </x:c>
      <x:c r="K48" s="99"/>
      <x:c r="L48" s="123" t="str">
        <x:f>'Seguimiento Invitaciones'!$N$74</x:f>
        <x:v>Pendiente</x:v>
      </x:c>
      <x:c r="M48" s="123"/>
      <x:c r="N48" s="123"/>
      <x:c r="O48" s="123"/>
      <x:c r="P48" s="187" t="e">
        <x:f>HYPERLINK("#'Seguimiento Invitaciones'!A74","Ir a seguimiento")</x:f>
      </x:c>
    </x:row>
    <x:row r="49" ht="49.5">
      <x:c r="A49" s="83">
        <x:v>45</x:v>
      </x:c>
      <x:c r="B49" s="72" t="s">
        <x:v>46</x:v>
      </x:c>
      <x:c r="C49" s="72" t="s">
        <x:v>38</x:v>
      </x:c>
      <x:c r="D49" s="72" t="s">
        <x:v>415</x:v>
      </x:c>
      <x:c r="E49" s="75" t="s">
        <x:v>416</x:v>
      </x:c>
      <x:c r="F49" s="72"/>
      <x:c r="G49" s="72" t="s">
        <x:v>417</x:v>
      </x:c>
      <x:c r="H49" s="72" t="s">
        <x:v>418</x:v>
      </x:c>
      <x:c r="I49" s="72" t="s">
        <x:v>419</x:v>
      </x:c>
      <x:c r="J49" s="73" t="s">
        <x:v>305</x:v>
      </x:c>
      <x:c r="K49" s="99"/>
      <x:c r="L49" s="123" t="str">
        <x:f>'Seguimiento Invitaciones'!$N$62</x:f>
        <x:v>Pendiente</x:v>
      </x:c>
      <x:c r="M49" s="123"/>
      <x:c r="N49" s="123"/>
      <x:c r="O49" s="123"/>
      <x:c r="P49" s="187" t="e">
        <x:f>HYPERLINK("#'Seguimiento Invitaciones'!A62","Ir a seguimiento")</x:f>
      </x:c>
    </x:row>
    <x:row r="50" ht="49.5">
      <x:c r="A50" s="83">
        <x:v>46</x:v>
      </x:c>
      <x:c r="B50" s="72" t="s">
        <x:v>355</x:v>
      </x:c>
      <x:c r="C50" s="72" t="s">
        <x:v>17</x:v>
      </x:c>
      <x:c r="D50" s="72" t="s">
        <x:v>420</x:v>
      </x:c>
      <x:c r="E50" s="75" t="s">
        <x:v>421</x:v>
      </x:c>
      <x:c r="F50" s="100"/>
      <x:c r="G50" s="72" t="s">
        <x:v>422</x:v>
      </x:c>
      <x:c r="H50" s="72" t="s">
        <x:v>423</x:v>
      </x:c>
      <x:c r="I50" s="76" t="s">
        <x:v>424</x:v>
      </x:c>
      <x:c r="J50" s="73" t="s">
        <x:v>305</x:v>
      </x:c>
      <x:c r="K50" s="99"/>
      <x:c r="L50" s="123" t="str">
        <x:f>'Seguimiento Invitaciones'!$N$80</x:f>
        <x:v>Pendiente</x:v>
      </x:c>
      <x:c r="M50" s="123"/>
      <x:c r="N50" s="123"/>
      <x:c r="O50" s="123"/>
      <x:c r="P50" s="187" t="e">
        <x:f>HYPERLINK("#'Seguimiento Invitaciones'!A80","Ir a seguimiento")</x:f>
      </x:c>
    </x:row>
    <x:row r="51" ht="99">
      <x:c r="A51" s="83">
        <x:v>47</x:v>
      </x:c>
      <x:c r="B51" s="72" t="s">
        <x:v>425</x:v>
      </x:c>
      <x:c r="C51" s="72" t="s">
        <x:v>17</x:v>
      </x:c>
      <x:c r="D51" s="72" t="s">
        <x:v>426</x:v>
      </x:c>
      <x:c r="E51" s="75" t="s">
        <x:v>427</x:v>
      </x:c>
      <x:c r="F51" s="72"/>
      <x:c r="G51" s="72" t="s">
        <x:v>428</x:v>
      </x:c>
      <x:c r="H51" s="72" t="s">
        <x:v>429</x:v>
      </x:c>
      <x:c r="I51" s="76" t="s">
        <x:v>430</x:v>
      </x:c>
      <x:c r="J51" s="73" t="s">
        <x:v>305</x:v>
      </x:c>
      <x:c r="K51" s="99"/>
      <x:c r="L51" s="123" t="str">
        <x:f>'Seguimiento Invitaciones'!$N$91</x:f>
        <x:v>Pendiente</x:v>
      </x:c>
      <x:c r="M51" s="123"/>
      <x:c r="N51" s="123"/>
      <x:c r="O51" s="123"/>
      <x:c r="P51" s="187" t="e">
        <x:f>HYPERLINK("#'Seguimiento Invitaciones'!A91","Ir a seguimiento")</x:f>
      </x:c>
    </x:row>
    <x:row r="52" ht="49.5">
      <x:c r="A52" s="83">
        <x:v>48</x:v>
      </x:c>
      <x:c r="B52" s="72" t="s">
        <x:v>333</x:v>
      </x:c>
      <x:c r="C52" s="72" t="s">
        <x:v>38</x:v>
      </x:c>
      <x:c r="D52" s="72" t="s">
        <x:v>431</x:v>
      </x:c>
      <x:c r="E52" s="75" t="s">
        <x:v>432</x:v>
      </x:c>
      <x:c r="F52" s="72"/>
      <x:c r="G52" s="72" t="s">
        <x:v>433</x:v>
      </x:c>
      <x:c r="H52" s="72" t="s">
        <x:v>434</x:v>
      </x:c>
      <x:c r="I52" s="76" t="s">
        <x:v>435</x:v>
      </x:c>
      <x:c r="J52" s="73" t="s">
        <x:v>305</x:v>
      </x:c>
      <x:c r="K52" s="99"/>
      <x:c r="L52" s="123" t="str">
        <x:f>'Seguimiento Invitaciones'!$N$69</x:f>
        <x:v>Pendiente</x:v>
      </x:c>
      <x:c r="M52" s="123"/>
      <x:c r="N52" s="123"/>
      <x:c r="O52" s="123"/>
      <x:c r="P52" s="187" t="e">
        <x:f>HYPERLINK("#'Seguimiento Invitaciones'!A69","Ir a seguimiento")</x:f>
      </x:c>
    </x:row>
    <x:row r="53" ht="33">
      <x:c r="A53" s="83">
        <x:v>49</x:v>
      </x:c>
      <x:c r="B53" s="72" t="s">
        <x:v>333</x:v>
      </x:c>
      <x:c r="C53" s="72" t="s">
        <x:v>38</x:v>
      </x:c>
      <x:c r="D53" s="72" t="s">
        <x:v>436</x:v>
      </x:c>
      <x:c r="E53" s="75" t="s">
        <x:v>437</x:v>
      </x:c>
      <x:c r="F53" s="72" t="s">
        <x:v>117</x:v>
      </x:c>
      <x:c r="G53" s="72" t="s">
        <x:v>438</x:v>
      </x:c>
      <x:c r="H53" s="72" t="s">
        <x:v>439</x:v>
      </x:c>
      <x:c r="I53" s="76" t="s">
        <x:v>440</x:v>
      </x:c>
      <x:c r="J53" s="73" t="s">
        <x:v>305</x:v>
      </x:c>
      <x:c r="K53" s="99"/>
      <x:c r="L53" s="123" t="str">
        <x:f>'Seguimiento Invitaciones'!$N$86</x:f>
        <x:v>Pendiente</x:v>
      </x:c>
      <x:c r="M53" s="123"/>
      <x:c r="N53" s="123"/>
      <x:c r="O53" s="123"/>
      <x:c r="P53" s="187" t="e">
        <x:f>HYPERLINK("#'Seguimiento Invitaciones'!A86","Ir a seguimiento")</x:f>
      </x:c>
    </x:row>
    <x:row r="54" ht="49.5">
      <x:c r="A54" s="83">
        <x:v>50</x:v>
      </x:c>
      <x:c r="B54" s="72" t="s">
        <x:v>306</x:v>
      </x:c>
      <x:c r="C54" s="72" t="s">
        <x:v>17</x:v>
      </x:c>
      <x:c r="D54" s="72" t="s">
        <x:v>441</x:v>
      </x:c>
      <x:c r="E54" s="75" t="s">
        <x:v>442</x:v>
      </x:c>
      <x:c r="F54" s="72" t="s">
        <x:v>443</x:v>
      </x:c>
      <x:c r="G54" s="72" t="s">
        <x:v>444</x:v>
      </x:c>
      <x:c r="H54" s="72" t="s">
        <x:v>445</x:v>
      </x:c>
      <x:c r="I54" s="72" t="s">
        <x:v>446</x:v>
      </x:c>
      <x:c r="J54" s="73" t="s">
        <x:v>305</x:v>
      </x:c>
      <x:c r="K54" s="99"/>
      <x:c r="L54" s="123" t="str">
        <x:f>'Seguimiento Invitaciones'!$N$89</x:f>
        <x:v>Pendiente</x:v>
      </x:c>
      <x:c r="M54" s="123"/>
      <x:c r="N54" s="123"/>
      <x:c r="O54" s="123"/>
      <x:c r="P54" s="187" t="e">
        <x:f>HYPERLINK("#'Seguimiento Invitaciones'!A89","Ir a seguimiento")</x:f>
      </x:c>
    </x:row>
    <x:row r="55" ht="49.5">
      <x:c r="A55" s="83">
        <x:v>51</x:v>
      </x:c>
      <x:c r="B55" s="72" t="s">
        <x:v>333</x:v>
      </x:c>
      <x:c r="C55" s="72" t="s">
        <x:v>38</x:v>
      </x:c>
      <x:c r="D55" s="72" t="s">
        <x:v>74</x:v>
      </x:c>
      <x:c r="E55" s="75" t="s">
        <x:v>447</x:v>
      </x:c>
      <x:c r="F55" s="72"/>
      <x:c r="G55" s="72" t="s">
        <x:v>448</x:v>
      </x:c>
      <x:c r="H55" s="72" t="s">
        <x:v>449</x:v>
      </x:c>
      <x:c r="I55" s="72" t="s">
        <x:v>450</x:v>
      </x:c>
      <x:c r="J55" s="73" t="s">
        <x:v>305</x:v>
      </x:c>
      <x:c r="K55" s="99"/>
      <x:c r="L55" s="123" t="str">
        <x:f>'Seguimiento Invitaciones'!$N$92</x:f>
        <x:v>Pendiente</x:v>
      </x:c>
      <x:c r="M55" s="123"/>
      <x:c r="N55" s="123"/>
      <x:c r="O55" s="123"/>
      <x:c r="P55" s="187" t="e">
        <x:f>HYPERLINK("#'Seguimiento Invitaciones'!A92","Ir a seguimiento")</x:f>
      </x:c>
    </x:row>
    <x:row r="56" ht="49.5">
      <x:c r="A56" s="83">
        <x:v>52</x:v>
      </x:c>
      <x:c r="B56" s="72" t="s">
        <x:v>46</x:v>
      </x:c>
      <x:c r="C56" s="72" t="s">
        <x:v>38</x:v>
      </x:c>
      <x:c r="D56" s="72" t="s">
        <x:v>451</x:v>
      </x:c>
      <x:c r="E56" s="75" t="s">
        <x:v>452</x:v>
      </x:c>
      <x:c r="F56" s="72" t="s">
        <x:v>453</x:v>
      </x:c>
      <x:c r="G56" s="72" t="s">
        <x:v>454</x:v>
      </x:c>
      <x:c r="H56" s="72" t="s">
        <x:v>455</x:v>
      </x:c>
      <x:c r="I56" s="72" t="s">
        <x:v>456</x:v>
      </x:c>
      <x:c r="J56" s="73" t="s">
        <x:v>305</x:v>
      </x:c>
      <x:c r="K56" s="99"/>
      <x:c r="L56" s="123" t="str">
        <x:f>'Seguimiento Invitaciones'!$N$96</x:f>
        <x:v>Pendiente</x:v>
      </x:c>
      <x:c r="M56" s="123"/>
      <x:c r="N56" s="123"/>
      <x:c r="O56" s="123"/>
      <x:c r="P56" s="187" t="e">
        <x:f>HYPERLINK("#'Seguimiento Invitaciones'!A96","Ir a seguimiento")</x:f>
      </x:c>
    </x:row>
    <x:row r="57" ht="66">
      <x:c r="A57" s="83">
        <x:v>53</x:v>
      </x:c>
      <x:c r="B57" s="72" t="s">
        <x:v>355</x:v>
      </x:c>
      <x:c r="C57" s="72" t="s">
        <x:v>17</x:v>
      </x:c>
      <x:c r="D57" s="72" t="s">
        <x:v>457</x:v>
      </x:c>
      <x:c r="E57" s="75" t="s">
        <x:v>458</x:v>
      </x:c>
      <x:c r="F57" s="72" t="s">
        <x:v>459</x:v>
      </x:c>
      <x:c r="G57" s="91" t="s">
        <x:v>460</x:v>
      </x:c>
      <x:c r="H57" s="72" t="s">
        <x:v>461</x:v>
      </x:c>
      <x:c r="I57" s="76" t="s">
        <x:v>462</x:v>
      </x:c>
      <x:c r="J57" s="73" t="s">
        <x:v>305</x:v>
      </x:c>
      <x:c r="K57" s="99"/>
      <x:c r="L57" s="123" t="str">
        <x:f>'Seguimiento Invitaciones'!$N$77</x:f>
        <x:v>Pendiente</x:v>
      </x:c>
      <x:c r="M57" s="123"/>
      <x:c r="N57" s="123"/>
      <x:c r="O57" s="123"/>
      <x:c r="P57" s="187" t="e">
        <x:f>HYPERLINK("#'Seguimiento Invitaciones'!A77","Ir a seguimiento")</x:f>
      </x:c>
    </x:row>
    <x:row r="58" ht="49.5">
      <x:c r="A58" s="83">
        <x:v>54</x:v>
      </x:c>
      <x:c r="B58" s="72" t="s">
        <x:v>355</x:v>
      </x:c>
      <x:c r="C58" s="72" t="s">
        <x:v>17</x:v>
      </x:c>
      <x:c r="D58" s="72" t="s">
        <x:v>463</x:v>
      </x:c>
      <x:c r="E58" s="75" t="s">
        <x:v>464</x:v>
      </x:c>
      <x:c r="F58" s="72" t="s">
        <x:v>465</x:v>
      </x:c>
      <x:c r="G58" s="72" t="s">
        <x:v>466</x:v>
      </x:c>
      <x:c r="H58" s="72" t="s">
        <x:v>467</x:v>
      </x:c>
      <x:c r="I58" s="76" t="s">
        <x:v>468</x:v>
      </x:c>
      <x:c r="J58" s="73" t="s">
        <x:v>305</x:v>
      </x:c>
      <x:c r="K58" s="99"/>
      <x:c r="L58" s="123" t="str">
        <x:f>'Seguimiento Invitaciones'!$N$64</x:f>
        <x:v>Pendiente</x:v>
      </x:c>
      <x:c r="M58" s="123"/>
      <x:c r="N58" s="123"/>
      <x:c r="O58" s="123"/>
      <x:c r="P58" s="187" t="e">
        <x:f>HYPERLINK("#'Seguimiento Invitaciones'!A64","Ir a seguimiento")</x:f>
      </x:c>
    </x:row>
    <x:row r="59" ht="66">
      <x:c r="A59" s="83">
        <x:v>55</x:v>
      </x:c>
      <x:c r="B59" s="72" t="s">
        <x:v>333</x:v>
      </x:c>
      <x:c r="C59" s="72" t="s">
        <x:v>38</x:v>
      </x:c>
      <x:c r="D59" s="72" t="s">
        <x:v>469</x:v>
      </x:c>
      <x:c r="E59" s="75" t="s">
        <x:v>470</x:v>
      </x:c>
      <x:c r="F59" s="72" t="s">
        <x:v>471</x:v>
      </x:c>
      <x:c r="G59" s="72" t="s">
        <x:v>472</x:v>
      </x:c>
      <x:c r="H59" s="72" t="s">
        <x:v>473</x:v>
      </x:c>
      <x:c r="I59" s="76" t="s">
        <x:v>474</x:v>
      </x:c>
      <x:c r="J59" s="73" t="s">
        <x:v>305</x:v>
      </x:c>
      <x:c r="K59" s="99"/>
      <x:c r="L59" s="123" t="str">
        <x:f>'Seguimiento Invitaciones'!$N$68</x:f>
        <x:v>Pendiente</x:v>
      </x:c>
      <x:c r="M59" s="123"/>
      <x:c r="N59" s="123"/>
      <x:c r="O59" s="123"/>
      <x:c r="P59" s="187" t="e">
        <x:f>HYPERLINK("#'Seguimiento Invitaciones'!A68","Ir a seguimiento")</x:f>
      </x:c>
    </x:row>
    <x:row r="60" ht="82.5">
      <x:c r="A60" s="83">
        <x:v>56</x:v>
      </x:c>
      <x:c r="B60" s="72" t="s">
        <x:v>355</x:v>
      </x:c>
      <x:c r="C60" s="72" t="s">
        <x:v>17</x:v>
      </x:c>
      <x:c r="D60" s="72" t="s">
        <x:v>475</x:v>
      </x:c>
      <x:c r="E60" s="75" t="s">
        <x:v>476</x:v>
      </x:c>
      <x:c r="F60" s="72"/>
      <x:c r="G60" s="72" t="s">
        <x:v>477</x:v>
      </x:c>
      <x:c r="H60" s="72" t="s">
        <x:v>478</x:v>
      </x:c>
      <x:c r="I60" s="72" t="s">
        <x:v>479</x:v>
      </x:c>
      <x:c r="J60" s="73" t="s">
        <x:v>305</x:v>
      </x:c>
      <x:c r="K60" s="99"/>
      <x:c r="L60" s="123" t="str">
        <x:f>'Seguimiento Invitaciones'!$N$66</x:f>
        <x:v>Pendiente</x:v>
      </x:c>
      <x:c r="M60" s="123"/>
      <x:c r="N60" s="123"/>
      <x:c r="O60" s="123"/>
      <x:c r="P60" s="187" t="e">
        <x:f>HYPERLINK("#'Seguimiento Invitaciones'!A66","Ir a seguimiento")</x:f>
      </x:c>
    </x:row>
    <x:row r="61" ht="66">
      <x:c r="A61" s="83">
        <x:v>57</x:v>
      </x:c>
      <x:c r="B61" s="72" t="s">
        <x:v>480</x:v>
      </x:c>
      <x:c r="C61" s="72" t="s">
        <x:v>17</x:v>
      </x:c>
      <x:c r="D61" s="72" t="s">
        <x:v>481</x:v>
      </x:c>
      <x:c r="E61" s="75" t="s">
        <x:v>482</x:v>
      </x:c>
      <x:c r="F61" s="72" t="s">
        <x:v>483</x:v>
      </x:c>
      <x:c r="G61" s="72" t="s">
        <x:v>484</x:v>
      </x:c>
      <x:c r="H61" s="72" t="s">
        <x:v>485</x:v>
      </x:c>
      <x:c r="I61" s="76" t="s">
        <x:v>486</x:v>
      </x:c>
      <x:c r="J61" s="73" t="s">
        <x:v>305</x:v>
      </x:c>
      <x:c r="K61" s="99"/>
      <x:c r="L61" s="123" t="str">
        <x:f>'Seguimiento Invitaciones'!$N$65</x:f>
        <x:v>Pendiente</x:v>
      </x:c>
      <x:c r="M61" s="123"/>
      <x:c r="N61" s="123"/>
      <x:c r="O61" s="123"/>
      <x:c r="P61" s="187" t="e">
        <x:f>HYPERLINK("#'Seguimiento Invitaciones'!A65","Ir a seguimiento")</x:f>
      </x:c>
    </x:row>
    <x:row r="62" ht="66">
      <x:c r="A62" s="83">
        <x:v>58</x:v>
      </x:c>
      <x:c r="B62" s="72" t="s">
        <x:v>355</x:v>
      </x:c>
      <x:c r="C62" s="72" t="s">
        <x:v>17</x:v>
      </x:c>
      <x:c r="D62" s="72" t="s">
        <x:v>487</x:v>
      </x:c>
      <x:c r="E62" s="75" t="s">
        <x:v>488</x:v>
      </x:c>
      <x:c r="F62" s="72"/>
      <x:c r="G62" s="72" t="s">
        <x:v>489</x:v>
      </x:c>
      <x:c r="H62" s="72" t="s">
        <x:v>490</x:v>
      </x:c>
      <x:c r="I62" s="72" t="s">
        <x:v>491</x:v>
      </x:c>
      <x:c r="J62" s="73" t="s">
        <x:v>305</x:v>
      </x:c>
      <x:c r="K62" s="99"/>
      <x:c r="L62" s="123" t="str">
        <x:f>'Seguimiento Invitaciones'!$N$90</x:f>
        <x:v>Pendiente</x:v>
      </x:c>
      <x:c r="M62" s="123"/>
      <x:c r="N62" s="123"/>
      <x:c r="O62" s="123"/>
      <x:c r="P62" s="187" t="e">
        <x:f>HYPERLINK("#'Seguimiento Invitaciones'!A90","Ir a seguimiento")</x:f>
      </x:c>
    </x:row>
    <x:row r="63" ht="33">
      <x:c r="A63" s="83">
        <x:v>59</x:v>
      </x:c>
      <x:c r="B63" s="72" t="s">
        <x:v>46</x:v>
      </x:c>
      <x:c r="C63" s="72" t="s">
        <x:v>38</x:v>
      </x:c>
      <x:c r="D63" s="72" t="s">
        <x:v>492</x:v>
      </x:c>
      <x:c r="E63" s="75" t="s">
        <x:v>493</x:v>
      </x:c>
      <x:c r="F63" s="72"/>
      <x:c r="G63" s="72" t="s">
        <x:v>494</x:v>
      </x:c>
      <x:c r="H63" s="72"/>
      <x:c r="I63" s="72" t="s">
        <x:v>495</x:v>
      </x:c>
      <x:c r="J63" s="73" t="s">
        <x:v>305</x:v>
      </x:c>
      <x:c r="K63" s="99"/>
      <x:c r="L63" s="123" t="str">
        <x:f>'Seguimiento Invitaciones'!$N$82</x:f>
        <x:v>Pendiente</x:v>
      </x:c>
      <x:c r="M63" s="123"/>
      <x:c r="N63" s="123"/>
      <x:c r="O63" s="123"/>
      <x:c r="P63" s="187" t="e">
        <x:f>HYPERLINK("#'Seguimiento Invitaciones'!A82","Ir a seguimiento")</x:f>
      </x:c>
    </x:row>
    <x:row r="64" ht="66">
      <x:c r="A64" s="83">
        <x:v>60</x:v>
      </x:c>
      <x:c r="B64" s="72" t="s">
        <x:v>355</x:v>
      </x:c>
      <x:c r="C64" s="72" t="s">
        <x:v>17</x:v>
      </x:c>
      <x:c r="D64" s="72" t="s">
        <x:v>496</x:v>
      </x:c>
      <x:c r="E64" s="75" t="s">
        <x:v>497</x:v>
      </x:c>
      <x:c r="F64" s="72" t="s">
        <x:v>319</x:v>
      </x:c>
      <x:c r="G64" s="72" t="s">
        <x:v>498</x:v>
      </x:c>
      <x:c r="H64" s="72" t="s">
        <x:v>499</x:v>
      </x:c>
      <x:c r="I64" s="76" t="s">
        <x:v>500</x:v>
      </x:c>
      <x:c r="J64" s="73" t="s">
        <x:v>305</x:v>
      </x:c>
      <x:c r="K64" s="99"/>
      <x:c r="L64" s="123" t="str">
        <x:f>'Seguimiento Invitaciones'!$N$85</x:f>
        <x:v>Pendiente</x:v>
      </x:c>
      <x:c r="M64" s="123"/>
      <x:c r="N64" s="123"/>
      <x:c r="O64" s="123"/>
      <x:c r="P64" s="187" t="e">
        <x:f>HYPERLINK("#'Seguimiento Invitaciones'!A85","Ir a seguimiento")</x:f>
      </x:c>
    </x:row>
    <x:row r="65" ht="75.75" customHeight="1">
      <x:c r="A65" s="83">
        <x:v>61</x:v>
      </x:c>
      <x:c r="B65" s="72" t="s">
        <x:v>355</x:v>
      </x:c>
      <x:c r="C65" s="72" t="s">
        <x:v>17</x:v>
      </x:c>
      <x:c r="D65" s="72" t="s">
        <x:v>501</x:v>
      </x:c>
      <x:c r="E65" s="75" t="s">
        <x:v>502</x:v>
      </x:c>
      <x:c r="F65" s="72" t="s">
        <x:v>319</x:v>
      </x:c>
      <x:c r="G65" s="72" t="s">
        <x:v>503</x:v>
      </x:c>
      <x:c r="H65" s="72" t="s">
        <x:v>504</x:v>
      </x:c>
      <x:c r="I65" s="76" t="s">
        <x:v>505</x:v>
      </x:c>
      <x:c r="J65" s="73" t="s">
        <x:v>305</x:v>
      </x:c>
      <x:c r="K65" s="99"/>
      <x:c r="L65" s="123" t="str">
        <x:f>'Seguimiento Invitaciones'!$N$100</x:f>
        <x:v>Pendiente</x:v>
      </x:c>
      <x:c r="M65" s="123"/>
      <x:c r="N65" s="123"/>
      <x:c r="O65" s="123"/>
      <x:c r="P65" s="187" t="e">
        <x:f>HYPERLINK("#'Seguimiento Invitaciones'!A100","Ir a seguimiento")</x:f>
      </x:c>
    </x:row>
    <x:row r="66" ht="58.5" customHeight="1">
      <x:c r="A66" s="83">
        <x:v>62</x:v>
      </x:c>
      <x:c r="B66" s="72" t="s">
        <x:v>46</x:v>
      </x:c>
      <x:c r="C66" s="72" t="s">
        <x:v>38</x:v>
      </x:c>
      <x:c r="D66" s="72" t="s">
        <x:v>506</x:v>
      </x:c>
      <x:c r="E66" s="75" t="s">
        <x:v>507</x:v>
      </x:c>
      <x:c r="F66" s="72"/>
      <x:c r="G66" s="72" t="s">
        <x:v>508</x:v>
      </x:c>
      <x:c r="H66" s="72" t="s">
        <x:v>509</x:v>
      </x:c>
      <x:c r="I66" s="72" t="s">
        <x:v>510</x:v>
      </x:c>
      <x:c r="J66" s="73" t="s">
        <x:v>305</x:v>
      </x:c>
      <x:c r="K66" s="99"/>
      <x:c r="L66" s="123" t="str">
        <x:f>'Seguimiento Invitaciones'!$N$95</x:f>
        <x:v>Pendiente</x:v>
      </x:c>
      <x:c r="M66" s="123"/>
      <x:c r="N66" s="123"/>
      <x:c r="O66" s="123"/>
      <x:c r="P66" s="187" t="e">
        <x:f>HYPERLINK("#'Seguimiento Invitaciones'!A95","Ir a seguimiento")</x:f>
      </x:c>
    </x:row>
    <x:row r="67" ht="49.5">
      <x:c r="A67" s="83">
        <x:v>63</x:v>
      </x:c>
      <x:c r="B67" s="72" t="s">
        <x:v>355</x:v>
      </x:c>
      <x:c r="C67" s="72" t="s">
        <x:v>17</x:v>
      </x:c>
      <x:c r="D67" s="72" t="s">
        <x:v>511</x:v>
      </x:c>
      <x:c r="E67" s="75" t="s">
        <x:v>512</x:v>
      </x:c>
      <x:c r="F67" s="72" t="s">
        <x:v>513</x:v>
      </x:c>
      <x:c r="G67" s="72" t="s">
        <x:v>514</x:v>
      </x:c>
      <x:c r="H67" s="72" t="s">
        <x:v>515</x:v>
      </x:c>
      <x:c r="I67" s="76" t="s">
        <x:v>516</x:v>
      </x:c>
      <x:c r="J67" s="73" t="s">
        <x:v>305</x:v>
      </x:c>
      <x:c r="K67" s="99"/>
      <x:c r="L67" s="123" t="str">
        <x:f>'Seguimiento Invitaciones'!$N$75</x:f>
        <x:v>Pendiente</x:v>
      </x:c>
      <x:c r="M67" s="123"/>
      <x:c r="N67" s="123"/>
      <x:c r="O67" s="123"/>
      <x:c r="P67" s="187" t="e">
        <x:f>HYPERLINK("#'Seguimiento Invitaciones'!A75","Ir a seguimiento")</x:f>
      </x:c>
    </x:row>
    <x:row r="68" ht="66">
      <x:c r="A68" s="83">
        <x:v>64</x:v>
      </x:c>
      <x:c r="B68" s="72" t="s">
        <x:v>46</x:v>
      </x:c>
      <x:c r="C68" s="72" t="s">
        <x:v>38</x:v>
      </x:c>
      <x:c r="D68" s="72" t="s">
        <x:v>517</x:v>
      </x:c>
      <x:c r="E68" s="75" t="s">
        <x:v>518</x:v>
      </x:c>
      <x:c r="F68" s="72" t="s">
        <x:v>519</x:v>
      </x:c>
      <x:c r="G68" s="72" t="s">
        <x:v>520</x:v>
      </x:c>
      <x:c r="H68" s="72" t="s">
        <x:v>521</x:v>
      </x:c>
      <x:c r="I68" s="76" t="s">
        <x:v>522</x:v>
      </x:c>
      <x:c r="J68" s="73" t="s">
        <x:v>305</x:v>
      </x:c>
      <x:c r="K68" s="99"/>
      <x:c r="L68" s="123" t="str">
        <x:f>'Seguimiento Invitaciones'!$N$84</x:f>
        <x:v>Pendiente</x:v>
      </x:c>
      <x:c r="M68" s="123"/>
      <x:c r="N68" s="123"/>
      <x:c r="O68" s="123"/>
      <x:c r="P68" s="187" t="e">
        <x:f>HYPERLINK("#'Seguimiento Invitaciones'!A84","Ir a seguimiento")</x:f>
      </x:c>
    </x:row>
    <x:row r="69" ht="82.5">
      <x:c r="A69" s="83">
        <x:v>65</x:v>
      </x:c>
      <x:c r="B69" s="72" t="s">
        <x:v>46</x:v>
      </x:c>
      <x:c r="C69" s="72" t="s">
        <x:v>38</x:v>
      </x:c>
      <x:c r="D69" s="72" t="s">
        <x:v>523</x:v>
      </x:c>
      <x:c r="E69" s="75" t="s">
        <x:v>524</x:v>
      </x:c>
      <x:c r="F69" s="72" t="s">
        <x:v>117</x:v>
      </x:c>
      <x:c r="G69" s="72" t="s">
        <x:v>525</x:v>
      </x:c>
      <x:c r="H69" s="72" t="s">
        <x:v>526</x:v>
      </x:c>
      <x:c r="I69" s="72" t="s">
        <x:v>527</x:v>
      </x:c>
      <x:c r="J69" s="73" t="s">
        <x:v>305</x:v>
      </x:c>
      <x:c r="K69" s="99"/>
      <x:c r="L69" s="123" t="str">
        <x:f>'Seguimiento Invitaciones'!$N$93</x:f>
        <x:v>Pendiente</x:v>
      </x:c>
      <x:c r="M69" s="123"/>
      <x:c r="N69" s="123"/>
      <x:c r="O69" s="123"/>
      <x:c r="P69" s="187" t="e">
        <x:f>HYPERLINK("#'Seguimiento Invitaciones'!A93","Ir a seguimiento")</x:f>
      </x:c>
    </x:row>
    <x:row r="70" ht="15.75">
      <x:c r="A70" s="81" t="s">
        <x:v>528</x:v>
      </x:c>
      <x:c r="B70" s="81"/>
      <x:c r="C70" s="81"/>
      <x:c r="D70" s="81"/>
      <x:c r="E70" s="81"/>
      <x:c r="F70" s="79"/>
      <x:c r="G70" s="79"/>
      <x:c r="H70" s="79"/>
      <x:c r="I70" s="79"/>
      <x:c r="J70" s="79"/>
      <x:c r="K70" s="99"/>
      <x:c r="L70" s="123"/>
      <x:c r="M70" s="123"/>
      <x:c r="N70" s="123"/>
      <x:c r="O70" s="123"/>
      <x:c r="P70" s="187"/>
    </x:row>
    <x:row r="71" ht="33">
      <x:c r="A71" s="83">
        <x:v>66</x:v>
      </x:c>
      <x:c r="B71" s="72" t="s">
        <x:v>529</x:v>
      </x:c>
      <x:c r="C71" s="73" t="s">
        <x:v>17</x:v>
      </x:c>
      <x:c r="D71" s="72" t="s">
        <x:v>530</x:v>
      </x:c>
      <x:c r="E71" s="75" t="s">
        <x:v>531</x:v>
      </x:c>
      <x:c r="F71" s="72" t="s">
        <x:v>532</x:v>
      </x:c>
      <x:c r="G71" s="72" t="s">
        <x:v>533</x:v>
      </x:c>
      <x:c r="H71" s="72">
        <x:v>322504000</x:v>
      </x:c>
      <x:c r="I71" s="76" t="s">
        <x:v>534</x:v>
      </x:c>
      <x:c r="J71" s="73" t="s">
        <x:v>535</x:v>
      </x:c>
      <x:c r="K71" s="99"/>
      <x:c r="L71" s="123" t="str">
        <x:f>'Seguimiento Invitaciones'!$N$124</x:f>
        <x:v>Pendiente</x:v>
      </x:c>
      <x:c r="M71" s="123"/>
      <x:c r="N71" s="123"/>
      <x:c r="O71" s="123"/>
      <x:c r="P71" s="187" t="e">
        <x:f>HYPERLINK("#'Seguimiento Invitaciones'!A124","Ir a seguimiento")</x:f>
      </x:c>
    </x:row>
    <x:row r="72" ht="49.5">
      <x:c r="A72" s="83">
        <x:v>67</x:v>
      </x:c>
      <x:c r="B72" s="72" t="s">
        <x:v>529</x:v>
      </x:c>
      <x:c r="C72" s="73" t="s">
        <x:v>17</x:v>
      </x:c>
      <x:c r="D72" s="73" t="s">
        <x:v>536</x:v>
      </x:c>
      <x:c r="E72" s="75" t="s">
        <x:v>537</x:v>
      </x:c>
      <x:c r="F72" s="72" t="s">
        <x:v>538</x:v>
      </x:c>
      <x:c r="G72" s="72" t="s">
        <x:v>539</x:v>
      </x:c>
      <x:c r="H72" s="72">
        <x:v>322504000</x:v>
      </x:c>
      <x:c r="I72" s="76" t="s">
        <x:v>540</x:v>
      </x:c>
      <x:c r="J72" s="73" t="s">
        <x:v>541</x:v>
      </x:c>
      <x:c r="K72" s="99"/>
      <x:c r="L72" s="123" t="str">
        <x:f>'Seguimiento Invitaciones'!$N$125</x:f>
        <x:v>Pendiente</x:v>
      </x:c>
      <x:c r="M72" s="123"/>
      <x:c r="N72" s="123"/>
      <x:c r="O72" s="123"/>
      <x:c r="P72" s="187" t="e">
        <x:f>HYPERLINK("#'Seguimiento Invitaciones'!A125","Ir a seguimiento")</x:f>
      </x:c>
    </x:row>
    <x:row r="73" ht="33">
      <x:c r="A73" s="83">
        <x:v>68</x:v>
      </x:c>
      <x:c r="B73" s="72" t="s">
        <x:v>529</x:v>
      </x:c>
      <x:c r="C73" s="73" t="s">
        <x:v>17</x:v>
      </x:c>
      <x:c r="D73" s="72" t="s">
        <x:v>542</x:v>
      </x:c>
      <x:c r="E73" s="75" t="s">
        <x:v>543</x:v>
      </x:c>
      <x:c r="F73" s="72" t="s">
        <x:v>544</x:v>
      </x:c>
      <x:c r="G73" s="72" t="s">
        <x:v>545</x:v>
      </x:c>
      <x:c r="H73" s="72">
        <x:v>322504000</x:v>
      </x:c>
      <x:c r="I73" s="76" t="s">
        <x:v>546</x:v>
      </x:c>
      <x:c r="J73" s="73" t="s">
        <x:v>547</x:v>
      </x:c>
      <x:c r="K73" s="99"/>
      <x:c r="L73" s="123" t="str">
        <x:f>'Seguimiento Invitaciones'!$N$126</x:f>
        <x:v>Pendiente</x:v>
      </x:c>
      <x:c r="M73" s="123"/>
      <x:c r="N73" s="123"/>
      <x:c r="O73" s="123"/>
      <x:c r="P73" s="187" t="e">
        <x:f>HYPERLINK("#'Seguimiento Invitaciones'!A126","Ir a seguimiento")</x:f>
      </x:c>
    </x:row>
    <x:row r="74" ht="49.5">
      <x:c r="A74" s="83">
        <x:v>69</x:v>
      </x:c>
      <x:c r="B74" s="72" t="s">
        <x:v>529</x:v>
      </x:c>
      <x:c r="C74" s="73" t="s">
        <x:v>17</x:v>
      </x:c>
      <x:c r="D74" s="72" t="s">
        <x:v>548</x:v>
      </x:c>
      <x:c r="E74" s="75" t="s">
        <x:v>549</x:v>
      </x:c>
      <x:c r="F74" s="72" t="s">
        <x:v>173</x:v>
      </x:c>
      <x:c r="G74" s="72" t="s">
        <x:v>550</x:v>
      </x:c>
      <x:c r="H74" s="72">
        <x:v>322504000</x:v>
      </x:c>
      <x:c r="I74" s="76" t="s">
        <x:v>551</x:v>
      </x:c>
      <x:c r="J74" s="73" t="s">
        <x:v>552</x:v>
      </x:c>
      <x:c r="K74" s="99"/>
      <x:c r="L74" s="123" t="str">
        <x:f>'Seguimiento Invitaciones'!$N$127</x:f>
        <x:v>Pendiente</x:v>
      </x:c>
      <x:c r="M74" s="123"/>
      <x:c r="N74" s="123"/>
      <x:c r="O74" s="123"/>
      <x:c r="P74" s="187" t="e">
        <x:f>HYPERLINK("#'Seguimiento Invitaciones'!A127","Ir a seguimiento")</x:f>
      </x:c>
    </x:row>
    <x:row r="75" ht="49.5">
      <x:c r="A75" s="83">
        <x:v>70</x:v>
      </x:c>
      <x:c r="B75" s="72" t="s">
        <x:v>529</x:v>
      </x:c>
      <x:c r="C75" s="73" t="s">
        <x:v>17</x:v>
      </x:c>
      <x:c r="D75" s="72" t="s">
        <x:v>95</x:v>
      </x:c>
      <x:c r="E75" s="75" t="s">
        <x:v>553</x:v>
      </x:c>
      <x:c r="F75" s="72" t="s">
        <x:v>554</x:v>
      </x:c>
      <x:c r="G75" s="72" t="s">
        <x:v>545</x:v>
      </x:c>
      <x:c r="H75" s="72">
        <x:v>322504000</x:v>
      </x:c>
      <x:c r="I75" s="76" t="s">
        <x:v>555</x:v>
      </x:c>
      <x:c r="J75" s="73" t="s">
        <x:v>556</x:v>
      </x:c>
      <x:c r="K75" s="99"/>
      <x:c r="L75" s="123" t="str">
        <x:f>'Seguimiento Invitaciones'!$N$128</x:f>
        <x:v>Pendiente</x:v>
      </x:c>
      <x:c r="M75" s="123"/>
      <x:c r="N75" s="123"/>
      <x:c r="O75" s="123"/>
      <x:c r="P75" s="187" t="e">
        <x:f>HYPERLINK("#'Seguimiento Invitaciones'!A128","Ir a seguimiento")</x:f>
      </x:c>
    </x:row>
    <x:row r="76" ht="16.5" customHeight="1">
      <x:c r="A76" s="92" t="s">
        <x:v>557</x:v>
      </x:c>
      <x:c r="B76" s="93"/>
      <x:c r="C76" s="93"/>
      <x:c r="D76" s="93"/>
      <x:c r="E76" s="93"/>
      <x:c r="F76" s="94"/>
      <x:c r="G76" s="94"/>
      <x:c r="H76" s="94"/>
      <x:c r="I76" s="94"/>
      <x:c r="J76" s="94"/>
      <x:c r="K76" s="99"/>
      <x:c r="L76" s="123"/>
      <x:c r="M76" s="123"/>
      <x:c r="N76" s="123"/>
      <x:c r="O76" s="123"/>
      <x:c r="P76" s="187"/>
    </x:row>
    <x:row r="77" ht="66">
      <x:c r="A77" s="83">
        <x:v>71</x:v>
      </x:c>
      <x:c r="B77" s="73" t="s">
        <x:v>529</x:v>
      </x:c>
      <x:c r="C77" s="73" t="s">
        <x:v>17</x:v>
      </x:c>
      <x:c r="D77" s="73" t="s">
        <x:v>286</x:v>
      </x:c>
      <x:c r="E77" s="74" t="s">
        <x:v>558</x:v>
      </x:c>
      <x:c r="F77" s="73" t="s">
        <x:v>559</x:v>
      </x:c>
      <x:c r="G77" s="73" t="s">
        <x:v>560</x:v>
      </x:c>
      <x:c r="H77" s="73" t="s">
        <x:v>561</x:v>
      </x:c>
      <x:c r="I77" s="76" t="s">
        <x:v>562</x:v>
      </x:c>
      <x:c r="J77" s="73" t="s">
        <x:v>563</x:v>
      </x:c>
      <x:c r="K77" s="99"/>
      <x:c r="L77" s="123" t="str">
        <x:f>'Seguimiento Invitaciones'!$N$40</x:f>
        <x:v>Pendiente</x:v>
      </x:c>
      <x:c r="M77" s="123"/>
      <x:c r="N77" s="123"/>
      <x:c r="O77" s="123"/>
      <x:c r="P77" s="187" t="e">
        <x:f>HYPERLINK("#'Seguimiento Invitaciones'!A40","Ir a seguimiento")</x:f>
      </x:c>
    </x:row>
    <x:row r="78" ht="66">
      <x:c r="A78" s="83">
        <x:v>72</x:v>
      </x:c>
      <x:c r="B78" s="73" t="s">
        <x:v>529</x:v>
      </x:c>
      <x:c r="C78" s="73" t="s">
        <x:v>17</x:v>
      </x:c>
      <x:c r="D78" s="73" t="s">
        <x:v>108</x:v>
      </x:c>
      <x:c r="E78" s="74" t="s">
        <x:v>125</x:v>
      </x:c>
      <x:c r="F78" s="73" t="s">
        <x:v>564</x:v>
      </x:c>
      <x:c r="G78" s="73" t="s">
        <x:v>560</x:v>
      </x:c>
      <x:c r="H78" s="73" t="s">
        <x:v>565</x:v>
      </x:c>
      <x:c r="I78" s="76" t="s">
        <x:v>566</x:v>
      </x:c>
      <x:c r="J78" s="73" t="s">
        <x:v>547</x:v>
      </x:c>
      <x:c r="K78" s="99"/>
      <x:c r="L78" s="123" t="str">
        <x:f>'Seguimiento Invitaciones'!$N$38</x:f>
        <x:v>Pendiente</x:v>
      </x:c>
      <x:c r="M78" s="123"/>
      <x:c r="N78" s="123"/>
      <x:c r="O78" s="123"/>
      <x:c r="P78" s="187" t="e">
        <x:f>HYPERLINK("#'Seguimiento Invitaciones'!A38","Ir a seguimiento")</x:f>
      </x:c>
    </x:row>
    <x:row r="79" ht="49.5">
      <x:c r="A79" s="83">
        <x:v>73</x:v>
      </x:c>
      <x:c r="B79" s="73" t="s">
        <x:v>529</x:v>
      </x:c>
      <x:c r="C79" s="73" t="s">
        <x:v>17</x:v>
      </x:c>
      <x:c r="D79" s="73" t="s">
        <x:v>536</x:v>
      </x:c>
      <x:c r="E79" s="74" t="s">
        <x:v>537</x:v>
      </x:c>
      <x:c r="F79" s="73" t="s">
        <x:v>538</x:v>
      </x:c>
      <x:c r="G79" s="73" t="s">
        <x:v>567</x:v>
      </x:c>
      <x:c r="H79" s="73" t="s">
        <x:v>568</x:v>
      </x:c>
      <x:c r="I79" s="76" t="s">
        <x:v>569</x:v>
      </x:c>
      <x:c r="J79" s="73" t="s">
        <x:v>570</x:v>
      </x:c>
      <x:c r="K79" s="99"/>
      <x:c r="L79" s="123" t="str">
        <x:f>'Seguimiento Invitaciones'!$N$39</x:f>
        <x:v>Pendiente</x:v>
      </x:c>
      <x:c r="M79" s="123"/>
      <x:c r="N79" s="123"/>
      <x:c r="O79" s="123"/>
      <x:c r="P79" s="187" t="e">
        <x:f>HYPERLINK("#'Seguimiento Invitaciones'!A39","Ir a seguimiento")</x:f>
      </x:c>
    </x:row>
    <x:row r="80" ht="49.5">
      <x:c r="A80" s="83">
        <x:v>74</x:v>
      </x:c>
      <x:c r="B80" s="73" t="s">
        <x:v>529</x:v>
      </x:c>
      <x:c r="C80" s="73" t="s">
        <x:v>17</x:v>
      </x:c>
      <x:c r="D80" s="73" t="s">
        <x:v>571</x:v>
      </x:c>
      <x:c r="E80" s="75" t="s">
        <x:v>572</x:v>
      </x:c>
      <x:c r="F80" s="73" t="s">
        <x:v>573</x:v>
      </x:c>
      <x:c r="G80" s="73" t="s">
        <x:v>560</x:v>
      </x:c>
      <x:c r="H80" s="73" t="s">
        <x:v>574</x:v>
      </x:c>
      <x:c r="I80" s="76" t="s">
        <x:v>575</x:v>
      </x:c>
      <x:c r="J80" s="73" t="s">
        <x:v>576</x:v>
      </x:c>
      <x:c r="K80" s="99"/>
      <x:c r="L80" s="123" t="str">
        <x:f>'Seguimiento Invitaciones'!$N$41</x:f>
        <x:v>Pendiente</x:v>
      </x:c>
      <x:c r="M80" s="123"/>
      <x:c r="N80" s="123"/>
      <x:c r="O80" s="123"/>
      <x:c r="P80" s="187" t="e">
        <x:f>HYPERLINK("#'Seguimiento Invitaciones'!A41","Ir a seguimiento")</x:f>
      </x:c>
    </x:row>
    <x:row r="81" ht="49.5">
      <x:c r="A81" s="83">
        <x:v>75</x:v>
      </x:c>
      <x:c r="B81" s="73" t="s">
        <x:v>529</x:v>
      </x:c>
      <x:c r="C81" s="73" t="s">
        <x:v>17</x:v>
      </x:c>
      <x:c r="D81" s="73" t="s">
        <x:v>577</x:v>
      </x:c>
      <x:c r="E81" s="75" t="s">
        <x:v>578</x:v>
      </x:c>
      <x:c r="F81" s="72" t="s">
        <x:v>579</x:v>
      </x:c>
      <x:c r="G81" s="73" t="s">
        <x:v>560</x:v>
      </x:c>
      <x:c r="H81" s="72" t="s">
        <x:v>580</x:v>
      </x:c>
      <x:c r="I81" s="76" t="s">
        <x:v>581</x:v>
      </x:c>
      <x:c r="J81" s="73" t="s">
        <x:v>582</x:v>
      </x:c>
      <x:c r="K81" s="99"/>
      <x:c r="L81" s="123" t="str">
        <x:f>'Seguimiento Invitaciones'!$N$42</x:f>
        <x:v>Pendiente</x:v>
      </x:c>
      <x:c r="M81" s="123"/>
      <x:c r="N81" s="123"/>
      <x:c r="O81" s="123"/>
      <x:c r="P81" s="187" t="e">
        <x:f>HYPERLINK("#'Seguimiento Invitaciones'!A42","Ir a seguimiento")</x:f>
      </x:c>
    </x:row>
    <x:row r="82" ht="16.5">
      <x:c r="A82" s="92" t="s">
        <x:v>583</x:v>
      </x:c>
      <x:c r="B82" s="93"/>
      <x:c r="C82" s="93"/>
      <x:c r="D82" s="93"/>
      <x:c r="E82" s="93"/>
      <x:c r="F82" s="79"/>
      <x:c r="G82" s="79"/>
      <x:c r="H82" s="79"/>
      <x:c r="I82" s="79"/>
      <x:c r="J82" s="79"/>
      <x:c r="K82" s="99"/>
      <x:c r="L82" s="123"/>
      <x:c r="M82" s="123"/>
      <x:c r="N82" s="123"/>
      <x:c r="O82" s="123"/>
      <x:c r="P82" s="187"/>
    </x:row>
    <x:row r="83" ht="49.5">
      <x:c r="A83" s="83">
        <x:v>76</x:v>
      </x:c>
      <x:c r="B83" s="73" t="s">
        <x:v>584</x:v>
      </x:c>
      <x:c r="C83" s="73" t="s">
        <x:v>38</x:v>
      </x:c>
      <x:c r="D83" s="73" t="s">
        <x:v>585</x:v>
      </x:c>
      <x:c r="E83" s="74" t="s">
        <x:v>586</x:v>
      </x:c>
      <x:c r="F83" s="73" t="s">
        <x:v>587</x:v>
      </x:c>
      <x:c r="G83" s="73" t="s">
        <x:v>588</x:v>
      </x:c>
      <x:c r="H83" s="73" t="s">
        <x:v>589</x:v>
      </x:c>
      <x:c r="I83" s="76" t="s">
        <x:v>590</x:v>
      </x:c>
      <x:c r="J83" s="73" t="s">
        <x:v>591</x:v>
      </x:c>
      <x:c r="K83" s="99"/>
      <x:c r="L83" s="123" t="str">
        <x:f>'Seguimiento Invitaciones'!$N$43</x:f>
        <x:v>Pendiente</x:v>
      </x:c>
      <x:c r="M83" s="123"/>
      <x:c r="N83" s="123"/>
      <x:c r="O83" s="123"/>
      <x:c r="P83" s="187" t="e">
        <x:f>HYPERLINK("#'Seguimiento Invitaciones'!A43","Ir a seguimiento")</x:f>
      </x:c>
    </x:row>
    <x:row r="84" ht="49.5">
      <x:c r="A84" s="83">
        <x:v>77</x:v>
      </x:c>
      <x:c r="B84" s="73" t="s">
        <x:v>584</x:v>
      </x:c>
      <x:c r="C84" s="73" t="s">
        <x:v>592</x:v>
      </x:c>
      <x:c r="D84" s="73" t="s">
        <x:v>593</x:v>
      </x:c>
      <x:c r="E84" s="74" t="s">
        <x:v>594</x:v>
      </x:c>
      <x:c r="F84" s="73" t="s">
        <x:v>240</x:v>
      </x:c>
      <x:c r="G84" s="73" t="s">
        <x:v>588</x:v>
      </x:c>
      <x:c r="H84" s="73" t="s">
        <x:v>595</x:v>
      </x:c>
      <x:c r="I84" s="76" t="s">
        <x:v>596</x:v>
      </x:c>
      <x:c r="J84" s="73" t="s">
        <x:v>80</x:v>
      </x:c>
      <x:c r="K84" s="99"/>
      <x:c r="L84" s="123" t="str">
        <x:f>'Seguimiento Invitaciones'!$N$45</x:f>
        <x:v>Pendiente</x:v>
      </x:c>
      <x:c r="M84" s="123"/>
      <x:c r="N84" s="123"/>
      <x:c r="O84" s="123"/>
      <x:c r="P84" s="187" t="e">
        <x:f>HYPERLINK("#'Seguimiento Invitaciones'!A45","Ir a seguimiento")</x:f>
      </x:c>
    </x:row>
    <x:row r="85" ht="49.5">
      <x:c r="A85" s="83">
        <x:v>78</x:v>
      </x:c>
      <x:c r="B85" s="73" t="s">
        <x:v>54</x:v>
      </x:c>
      <x:c r="C85" s="73" t="s">
        <x:v>17</x:v>
      </x:c>
      <x:c r="D85" s="73" t="s">
        <x:v>597</x:v>
      </x:c>
      <x:c r="E85" s="74" t="s">
        <x:v>118</x:v>
      </x:c>
      <x:c r="F85" s="73" t="s">
        <x:v>598</x:v>
      </x:c>
      <x:c r="G85" s="73" t="s">
        <x:v>599</x:v>
      </x:c>
      <x:c r="H85" s="73" t="s">
        <x:v>600</x:v>
      </x:c>
      <x:c r="I85" s="76" t="s">
        <x:v>601</x:v>
      </x:c>
      <x:c r="J85" s="73" t="s">
        <x:v>80</x:v>
      </x:c>
      <x:c r="K85" s="99"/>
      <x:c r="L85" s="123" t="str">
        <x:f>'Seguimiento Invitaciones'!$N$49</x:f>
        <x:v>Pendiente</x:v>
      </x:c>
      <x:c r="M85" s="123"/>
      <x:c r="N85" s="123"/>
      <x:c r="O85" s="123"/>
      <x:c r="P85" s="187" t="e">
        <x:f>HYPERLINK("#'Seguimiento Invitaciones'!A49","Ir a seguimiento")</x:f>
      </x:c>
    </x:row>
    <x:row r="86" ht="49.5">
      <x:c r="A86" s="83">
        <x:v>79</x:v>
      </x:c>
      <x:c r="B86" s="73" t="s">
        <x:v>54</x:v>
      </x:c>
      <x:c r="C86" s="73" t="s">
        <x:v>17</x:v>
      </x:c>
      <x:c r="D86" s="73" t="s">
        <x:v>602</x:v>
      </x:c>
      <x:c r="E86" s="74" t="s">
        <x:v>603</x:v>
      </x:c>
      <x:c r="F86" s="73" t="s">
        <x:v>604</x:v>
      </x:c>
      <x:c r="G86" s="73" t="s">
        <x:v>605</x:v>
      </x:c>
      <x:c r="H86" s="73" t="s">
        <x:v>606</x:v>
      </x:c>
      <x:c r="I86" s="76" t="s">
        <x:v>607</x:v>
      </x:c>
      <x:c r="J86" s="73" t="s">
        <x:v>608</x:v>
      </x:c>
      <x:c r="K86" s="99"/>
      <x:c r="L86" s="123" t="str">
        <x:f>'Seguimiento Invitaciones'!$N$52</x:f>
        <x:v>Pendiente</x:v>
      </x:c>
      <x:c r="M86" s="123"/>
      <x:c r="N86" s="123"/>
      <x:c r="O86" s="123"/>
      <x:c r="P86" s="187" t="e">
        <x:f>HYPERLINK("#'Seguimiento Invitaciones'!A52","Ir a seguimiento")</x:f>
      </x:c>
    </x:row>
    <x:row r="87" ht="49.5">
      <x:c r="A87" s="83">
        <x:v>80</x:v>
      </x:c>
      <x:c r="B87" s="73" t="s">
        <x:v>584</x:v>
      </x:c>
      <x:c r="C87" s="73" t="s">
        <x:v>38</x:v>
      </x:c>
      <x:c r="D87" s="73" t="s">
        <x:v>609</x:v>
      </x:c>
      <x:c r="E87" s="74" t="s">
        <x:v>610</x:v>
      </x:c>
      <x:c r="F87" s="73" t="s">
        <x:v>611</x:v>
      </x:c>
      <x:c r="G87" s="73" t="s">
        <x:v>605</x:v>
      </x:c>
      <x:c r="H87" s="73" t="s">
        <x:v>612</x:v>
      </x:c>
      <x:c r="I87" s="76" t="s">
        <x:v>613</x:v>
      </x:c>
      <x:c r="J87" s="73" t="s">
        <x:v>614</x:v>
      </x:c>
      <x:c r="K87" s="99"/>
      <x:c r="L87" s="123" t="str">
        <x:f>'Seguimiento Invitaciones'!$N$53</x:f>
        <x:v>Pendiente</x:v>
      </x:c>
      <x:c r="M87" s="123"/>
      <x:c r="N87" s="123"/>
      <x:c r="O87" s="123"/>
      <x:c r="P87" s="187" t="e">
        <x:f>HYPERLINK("#'Seguimiento Invitaciones'!A53","Ir a seguimiento")</x:f>
      </x:c>
    </x:row>
    <x:row r="88" ht="49.5">
      <x:c r="A88" s="83">
        <x:v>81</x:v>
      </x:c>
      <x:c r="B88" s="73" t="s">
        <x:v>54</x:v>
      </x:c>
      <x:c r="C88" s="73" t="s">
        <x:v>17</x:v>
      </x:c>
      <x:c r="D88" s="73" t="s">
        <x:v>615</x:v>
      </x:c>
      <x:c r="E88" s="74" t="s">
        <x:v>616</x:v>
      </x:c>
      <x:c r="F88" s="73" t="s">
        <x:v>617</x:v>
      </x:c>
      <x:c r="G88" s="73" t="s">
        <x:v>599</x:v>
      </x:c>
      <x:c r="H88" s="73" t="s">
        <x:v>618</x:v>
      </x:c>
      <x:c r="I88" s="76" t="s">
        <x:v>619</x:v>
      </x:c>
      <x:c r="J88" s="73" t="s">
        <x:v>620</x:v>
      </x:c>
      <x:c r="K88" s="99"/>
      <x:c r="L88" s="123" t="str">
        <x:f>'Seguimiento Invitaciones'!$N$50</x:f>
        <x:v>Pendiente</x:v>
      </x:c>
      <x:c r="M88" s="123"/>
      <x:c r="N88" s="123"/>
      <x:c r="O88" s="123"/>
      <x:c r="P88" s="187" t="e">
        <x:f>HYPERLINK("#'Seguimiento Invitaciones'!A50","Ir a seguimiento")</x:f>
      </x:c>
    </x:row>
    <x:row r="89" ht="49.5">
      <x:c r="A89" s="83">
        <x:v>82</x:v>
      </x:c>
      <x:c r="B89" s="73" t="s">
        <x:v>54</x:v>
      </x:c>
      <x:c r="C89" s="73" t="s">
        <x:v>17</x:v>
      </x:c>
      <x:c r="D89" s="73" t="s">
        <x:v>577</x:v>
      </x:c>
      <x:c r="E89" s="74" t="s">
        <x:v>621</x:v>
      </x:c>
      <x:c r="F89" s="73"/>
      <x:c r="G89" s="73" t="s">
        <x:v>605</x:v>
      </x:c>
      <x:c r="H89" s="73" t="s">
        <x:v>622</x:v>
      </x:c>
      <x:c r="I89" s="76" t="s">
        <x:v>623</x:v>
      </x:c>
      <x:c r="J89" s="73" t="s">
        <x:v>624</x:v>
      </x:c>
      <x:c r="K89" s="99"/>
      <x:c r="L89" s="123" t="str">
        <x:f>'Seguimiento Invitaciones'!$N$51</x:f>
        <x:v>Pendiente</x:v>
      </x:c>
      <x:c r="M89" s="123"/>
      <x:c r="N89" s="123"/>
      <x:c r="O89" s="123"/>
      <x:c r="P89" s="187" t="e">
        <x:f>HYPERLINK("#'Seguimiento Invitaciones'!A51","Ir a seguimiento")</x:f>
      </x:c>
    </x:row>
    <x:row r="90" ht="49.5">
      <x:c r="A90" s="83">
        <x:v>83</x:v>
      </x:c>
      <x:c r="B90" s="73" t="s">
        <x:v>54</x:v>
      </x:c>
      <x:c r="C90" s="73" t="s">
        <x:v>17</x:v>
      </x:c>
      <x:c r="D90" s="73" t="s">
        <x:v>625</x:v>
      </x:c>
      <x:c r="E90" s="74" t="s">
        <x:v>626</x:v>
      </x:c>
      <x:c r="F90" s="73" t="s">
        <x:v>33</x:v>
      </x:c>
      <x:c r="G90" s="73" t="s">
        <x:v>605</x:v>
      </x:c>
      <x:c r="H90" s="73" t="s">
        <x:v>627</x:v>
      </x:c>
      <x:c r="I90" s="76" t="s">
        <x:v>628</x:v>
      </x:c>
      <x:c r="J90" s="73" t="s">
        <x:v>629</x:v>
      </x:c>
      <x:c r="K90" s="99"/>
      <x:c r="L90" s="123" t="str">
        <x:f>'Seguimiento Invitaciones'!$N$57</x:f>
        <x:v>Pendiente</x:v>
      </x:c>
      <x:c r="M90" s="123"/>
      <x:c r="N90" s="123"/>
      <x:c r="O90" s="123"/>
      <x:c r="P90" s="187" t="e">
        <x:f>HYPERLINK("#'Seguimiento Invitaciones'!A57","Ir a seguimiento")</x:f>
      </x:c>
    </x:row>
    <x:row r="91" ht="49.5">
      <x:c r="A91" s="83">
        <x:v>84</x:v>
      </x:c>
      <x:c r="B91" s="73" t="s">
        <x:v>54</x:v>
      </x:c>
      <x:c r="C91" s="73" t="s">
        <x:v>17</x:v>
      </x:c>
      <x:c r="D91" s="73" t="s">
        <x:v>239</x:v>
      </x:c>
      <x:c r="E91" s="74" t="s">
        <x:v>630</x:v>
      </x:c>
      <x:c r="F91" s="73" t="s">
        <x:v>631</x:v>
      </x:c>
      <x:c r="G91" s="73" t="s">
        <x:v>605</x:v>
      </x:c>
      <x:c r="H91" s="73" t="s">
        <x:v>632</x:v>
      </x:c>
      <x:c r="I91" s="76" t="s">
        <x:v>633</x:v>
      </x:c>
      <x:c r="J91" s="73" t="s">
        <x:v>634</x:v>
      </x:c>
      <x:c r="K91" s="95" t="s">
        <x:v>635</x:v>
      </x:c>
      <x:c r="L91" s="123" t="str">
        <x:f>'Seguimiento Invitaciones'!$N$44</x:f>
        <x:v>Pendiente</x:v>
      </x:c>
      <x:c r="M91" s="123"/>
      <x:c r="N91" s="123"/>
      <x:c r="O91" s="123"/>
      <x:c r="P91" s="187" t="e">
        <x:f>HYPERLINK("#'Seguimiento Invitaciones'!A44","Ir a seguimiento")</x:f>
      </x:c>
    </x:row>
    <x:row r="92" ht="49.5">
      <x:c r="A92" s="83">
        <x:v>85</x:v>
      </x:c>
      <x:c r="B92" s="73" t="s">
        <x:v>54</x:v>
      </x:c>
      <x:c r="C92" s="73" t="s">
        <x:v>17</x:v>
      </x:c>
      <x:c r="D92" s="73" t="s">
        <x:v>55</x:v>
      </x:c>
      <x:c r="E92" s="74" t="s">
        <x:v>636</x:v>
      </x:c>
      <x:c r="F92" s="73" t="s">
        <x:v>637</x:v>
      </x:c>
      <x:c r="G92" s="73" t="s">
        <x:v>605</x:v>
      </x:c>
      <x:c r="H92" s="73"/>
      <x:c r="I92" s="76" t="s">
        <x:v>638</x:v>
      </x:c>
      <x:c r="J92" s="73" t="s">
        <x:v>639</x:v>
      </x:c>
      <x:c r="K92" s="95" t="s">
        <x:v>635</x:v>
      </x:c>
      <x:c r="L92" s="123" t="str">
        <x:f>'Seguimiento Invitaciones'!$N$46</x:f>
        <x:v>Pendiente</x:v>
      </x:c>
      <x:c r="M92" s="123"/>
      <x:c r="N92" s="123"/>
      <x:c r="O92" s="123"/>
      <x:c r="P92" s="187" t="e">
        <x:f>HYPERLINK("#'Seguimiento Invitaciones'!A46","Ir a seguimiento")</x:f>
      </x:c>
    </x:row>
    <x:row r="93" ht="66.75" customHeight="1">
      <x:c r="A93" s="83">
        <x:v>86</x:v>
      </x:c>
      <x:c r="B93" s="73" t="s">
        <x:v>54</x:v>
      </x:c>
      <x:c r="C93" s="73" t="s">
        <x:v>17</x:v>
      </x:c>
      <x:c r="D93" s="73" t="s">
        <x:v>548</x:v>
      </x:c>
      <x:c r="E93" s="74" t="s">
        <x:v>209</x:v>
      </x:c>
      <x:c r="F93" s="73" t="s">
        <x:v>640</x:v>
      </x:c>
      <x:c r="G93" s="73" t="s">
        <x:v>605</x:v>
      </x:c>
      <x:c r="H93" s="73" t="s">
        <x:v>641</x:v>
      </x:c>
      <x:c r="I93" s="76" t="s">
        <x:v>642</x:v>
      </x:c>
      <x:c r="J93" s="73" t="s">
        <x:v>547</x:v>
      </x:c>
      <x:c r="K93" s="99"/>
      <x:c r="L93" s="123" t="str">
        <x:f>'Seguimiento Invitaciones'!$N$47</x:f>
        <x:v>Pendiente</x:v>
      </x:c>
      <x:c r="M93" s="123"/>
      <x:c r="N93" s="123"/>
      <x:c r="O93" s="123"/>
      <x:c r="P93" s="187" t="e">
        <x:f>HYPERLINK("#'Seguimiento Invitaciones'!A47","Ir a seguimiento")</x:f>
      </x:c>
    </x:row>
    <x:row r="94" ht="57" customHeight="1">
      <x:c r="A94" s="83">
        <x:v>87</x:v>
      </x:c>
      <x:c r="B94" s="73" t="s">
        <x:v>584</x:v>
      </x:c>
      <x:c r="C94" s="73" t="s">
        <x:v>38</x:v>
      </x:c>
      <x:c r="D94" s="73" t="s">
        <x:v>643</x:v>
      </x:c>
      <x:c r="E94" s="74" t="s">
        <x:v>644</x:v>
      </x:c>
      <x:c r="F94" s="73" t="s">
        <x:v>645</x:v>
      </x:c>
      <x:c r="G94" s="73" t="s">
        <x:v>605</x:v>
      </x:c>
      <x:c r="H94" s="73" t="s">
        <x:v>646</x:v>
      </x:c>
      <x:c r="I94" s="76" t="s">
        <x:v>647</x:v>
      </x:c>
      <x:c r="J94" s="73" t="s">
        <x:v>648</x:v>
      </x:c>
      <x:c r="K94" s="99"/>
      <x:c r="L94" s="123" t="str">
        <x:f>'Seguimiento Invitaciones'!$N$48</x:f>
        <x:v>Pendiente</x:v>
      </x:c>
      <x:c r="M94" s="123"/>
      <x:c r="N94" s="123"/>
      <x:c r="O94" s="123"/>
      <x:c r="P94" s="187" t="e">
        <x:f>HYPERLINK("#'Seguimiento Invitaciones'!A48","Ir a seguimiento")</x:f>
      </x:c>
    </x:row>
    <x:row r="95" ht="70.5" customHeight="1">
      <x:c r="A95" s="83">
        <x:v>88</x:v>
      </x:c>
      <x:c r="B95" s="73" t="s">
        <x:v>54</x:v>
      </x:c>
      <x:c r="C95" s="73" t="s">
        <x:v>17</x:v>
      </x:c>
      <x:c r="D95" s="73" t="s">
        <x:v>649</x:v>
      </x:c>
      <x:c r="E95" s="74" t="s">
        <x:v>650</x:v>
      </x:c>
      <x:c r="F95" s="73" t="s">
        <x:v>651</x:v>
      </x:c>
      <x:c r="G95" s="73" t="s">
        <x:v>605</x:v>
      </x:c>
      <x:c r="H95" s="73" t="s">
        <x:v>652</x:v>
      </x:c>
      <x:c r="I95" s="76" t="s">
        <x:v>653</x:v>
      </x:c>
      <x:c r="J95" s="73" t="s">
        <x:v>654</x:v>
      </x:c>
      <x:c r="K95" s="95" t="s">
        <x:v>635</x:v>
      </x:c>
      <x:c r="L95" s="123" t="str">
        <x:f>'Seguimiento Invitaciones'!$N$54</x:f>
        <x:v>Pendiente</x:v>
      </x:c>
      <x:c r="M95" s="123"/>
      <x:c r="N95" s="123"/>
      <x:c r="O95" s="123"/>
      <x:c r="P95" s="187" t="e">
        <x:f>HYPERLINK("#'Seguimiento Invitaciones'!A54","Ir a seguimiento")</x:f>
      </x:c>
    </x:row>
    <x:row r="96" ht="70.5" customHeight="1">
      <x:c r="A96" s="83">
        <x:v>89</x:v>
      </x:c>
      <x:c r="B96" s="73" t="s">
        <x:v>54</x:v>
      </x:c>
      <x:c r="C96" s="73" t="s">
        <x:v>17</x:v>
      </x:c>
      <x:c r="D96" s="73" t="s">
        <x:v>655</x:v>
      </x:c>
      <x:c r="E96" s="74" t="s">
        <x:v>656</x:v>
      </x:c>
      <x:c r="F96" s="73" t="s">
        <x:v>657</x:v>
      </x:c>
      <x:c r="G96" s="73" t="s">
        <x:v>605</x:v>
      </x:c>
      <x:c r="H96" s="96" t="s">
        <x:v>622</x:v>
      </x:c>
      <x:c r="I96" s="76" t="s">
        <x:v>653</x:v>
      </x:c>
      <x:c r="J96" s="73" t="s">
        <x:v>658</x:v>
      </x:c>
      <x:c r="K96" s="99"/>
      <x:c r="L96" s="123" t="str">
        <x:f>'Seguimiento Invitaciones'!$N$55</x:f>
        <x:v>Pendiente</x:v>
      </x:c>
      <x:c r="M96" s="123"/>
      <x:c r="N96" s="123"/>
      <x:c r="O96" s="123"/>
      <x:c r="P96" s="187" t="e">
        <x:f>HYPERLINK("#'Seguimiento Invitaciones'!A55","Ir a seguimiento")</x:f>
      </x:c>
    </x:row>
    <x:row r="97" ht="70.5" customHeight="1">
      <x:c r="A97" s="83">
        <x:v>90</x:v>
      </x:c>
      <x:c r="B97" s="73" t="s">
        <x:v>54</x:v>
      </x:c>
      <x:c r="C97" s="73" t="s">
        <x:v>17</x:v>
      </x:c>
      <x:c r="D97" s="73" t="s">
        <x:v>659</x:v>
      </x:c>
      <x:c r="E97" s="74" t="s">
        <x:v>660</x:v>
      </x:c>
      <x:c r="F97" s="73" t="s">
        <x:v>661</x:v>
      </x:c>
      <x:c r="G97" s="73" t="s">
        <x:v>605</x:v>
      </x:c>
      <x:c r="H97" s="76"/>
      <x:c r="I97" s="76" t="s">
        <x:v>662</x:v>
      </x:c>
      <x:c r="J97" s="73" t="s">
        <x:v>663</x:v>
      </x:c>
      <x:c r="K97" s="95" t="s">
        <x:v>635</x:v>
      </x:c>
      <x:c r="L97" s="123" t="str">
        <x:f>'Seguimiento Invitaciones'!$N$56</x:f>
        <x:v>Pendiente</x:v>
      </x:c>
      <x:c r="M97" s="123"/>
      <x:c r="N97" s="123"/>
      <x:c r="O97" s="123"/>
      <x:c r="P97" s="187" t="e">
        <x:f>HYPERLINK("#'Seguimiento Invitaciones'!A56","Ir a seguimiento")</x:f>
      </x:c>
    </x:row>
    <x:row r="98" ht="70.5" customHeight="1">
      <x:c r="A98" s="83">
        <x:v>91</x:v>
      </x:c>
      <x:c r="B98" s="73" t="s">
        <x:v>54</x:v>
      </x:c>
      <x:c r="C98" s="73" t="s">
        <x:v>17</x:v>
      </x:c>
      <x:c r="D98" s="73" t="s">
        <x:v>339</x:v>
      </x:c>
      <x:c r="E98" s="74" t="s">
        <x:v>664</x:v>
      </x:c>
      <x:c r="F98" s="73" t="s">
        <x:v>665</x:v>
      </x:c>
      <x:c r="G98" s="73" t="s">
        <x:v>605</x:v>
      </x:c>
      <x:c r="H98" s="73" t="s">
        <x:v>622</x:v>
      </x:c>
      <x:c r="I98" s="76" t="s">
        <x:v>666</x:v>
      </x:c>
      <x:c r="J98" s="97" t="s">
        <x:v>547</x:v>
      </x:c>
      <x:c r="K98" s="95" t="s">
        <x:v>635</x:v>
      </x:c>
      <x:c r="L98" s="123" t="str">
        <x:f>'Seguimiento Invitaciones'!$N$58</x:f>
        <x:v>Pendiente</x:v>
      </x:c>
      <x:c r="M98" s="123"/>
      <x:c r="N98" s="123"/>
      <x:c r="O98" s="123"/>
      <x:c r="P98" s="187" t="e">
        <x:f>HYPERLINK("#'Seguimiento Invitaciones'!A58","Ir a seguimiento")</x:f>
      </x:c>
    </x:row>
    <x:row r="99" ht="16.5" customHeight="1">
      <x:c r="A99" s="92" t="s">
        <x:v>667</x:v>
      </x:c>
      <x:c r="B99" s="93"/>
      <x:c r="C99" s="93"/>
      <x:c r="D99" s="93"/>
      <x:c r="E99" s="93"/>
      <x:c r="F99" s="92"/>
      <x:c r="G99" s="93"/>
      <x:c r="H99" s="93"/>
      <x:c r="I99" s="93"/>
      <x:c r="J99" s="93"/>
      <x:c r="K99" s="99"/>
      <x:c r="L99" s="123"/>
      <x:c r="M99" s="123"/>
      <x:c r="N99" s="123"/>
      <x:c r="O99" s="123"/>
      <x:c r="P99" s="187"/>
    </x:row>
    <x:row r="100" ht="66">
      <x:c r="A100" s="83">
        <x:v>92</x:v>
      </x:c>
      <x:c r="B100" s="73" t="s">
        <x:v>668</x:v>
      </x:c>
      <x:c r="C100" s="73" t="s">
        <x:v>17</x:v>
      </x:c>
      <x:c r="D100" s="73" t="s">
        <x:v>669</x:v>
      </x:c>
      <x:c r="E100" s="74" t="s">
        <x:v>670</x:v>
      </x:c>
      <x:c r="F100" s="73" t="s">
        <x:v>671</x:v>
      </x:c>
      <x:c r="G100" s="73" t="s">
        <x:v>672</x:v>
      </x:c>
      <x:c r="H100" s="73" t="s">
        <x:v>673</x:v>
      </x:c>
      <x:c r="I100" s="76"/>
      <x:c r="J100" s="72" t="s">
        <x:v>547</x:v>
      </x:c>
      <x:c r="K100" s="99"/>
      <x:c r="L100" s="123" t="str">
        <x:f>'Seguimiento Invitaciones'!$N$28</x:f>
        <x:v>Pendiente</x:v>
      </x:c>
      <x:c r="M100" s="123"/>
      <x:c r="N100" s="123"/>
      <x:c r="O100" s="123"/>
      <x:c r="P100" s="187" t="e">
        <x:f>HYPERLINK("#'Seguimiento Invitaciones'!A28","Ir a seguimiento")</x:f>
      </x:c>
    </x:row>
    <x:row r="101" ht="66">
      <x:c r="A101" s="83">
        <x:v>93</x:v>
      </x:c>
      <x:c r="B101" s="73" t="s">
        <x:v>54</x:v>
      </x:c>
      <x:c r="C101" s="73" t="s">
        <x:v>17</x:v>
      </x:c>
      <x:c r="D101" s="73" t="s">
        <x:v>674</x:v>
      </x:c>
      <x:c r="E101" s="74" t="s">
        <x:v>675</x:v>
      </x:c>
      <x:c r="F101" s="73" t="s">
        <x:v>676</x:v>
      </x:c>
      <x:c r="G101" s="73" t="s">
        <x:v>677</x:v>
      </x:c>
      <x:c r="H101" s="73" t="s">
        <x:v>678</x:v>
      </x:c>
      <x:c r="I101" s="76"/>
      <x:c r="J101" s="72" t="s">
        <x:v>547</x:v>
      </x:c>
      <x:c r="K101" s="99"/>
      <x:c r="L101" s="123" t="str">
        <x:f>'Seguimiento Invitaciones'!$N$25</x:f>
        <x:v>Pendiente</x:v>
      </x:c>
      <x:c r="M101" s="123"/>
      <x:c r="N101" s="123"/>
      <x:c r="O101" s="123"/>
      <x:c r="P101" s="187" t="e">
        <x:f>HYPERLINK("#'Seguimiento Invitaciones'!A25","Ir a seguimiento")</x:f>
      </x:c>
    </x:row>
    <x:row r="102" ht="66">
      <x:c r="A102" s="83">
        <x:v>94</x:v>
      </x:c>
      <x:c r="B102" s="73" t="s">
        <x:v>54</x:v>
      </x:c>
      <x:c r="C102" s="73" t="s">
        <x:v>17</x:v>
      </x:c>
      <x:c r="D102" s="73" t="s">
        <x:v>239</x:v>
      </x:c>
      <x:c r="E102" s="74" t="s">
        <x:v>630</x:v>
      </x:c>
      <x:c r="F102" s="73" t="s">
        <x:v>631</x:v>
      </x:c>
      <x:c r="G102" s="73" t="s">
        <x:v>677</x:v>
      </x:c>
      <x:c r="H102" s="73" t="s">
        <x:v>679</x:v>
      </x:c>
      <x:c r="I102" s="76"/>
      <x:c r="J102" s="72" t="s">
        <x:v>663</x:v>
      </x:c>
      <x:c r="K102" s="99"/>
      <x:c r="L102" s="123" t="str">
        <x:f>'Seguimiento Invitaciones'!$N$26</x:f>
        <x:v>Pendiente</x:v>
      </x:c>
      <x:c r="M102" s="123"/>
      <x:c r="N102" s="123"/>
      <x:c r="O102" s="123"/>
      <x:c r="P102" s="187" t="e">
        <x:f>HYPERLINK("#'Seguimiento Invitaciones'!A26","Ir a seguimiento")</x:f>
      </x:c>
    </x:row>
    <x:row r="103" ht="66">
      <x:c r="A103" s="83">
        <x:v>95</x:v>
      </x:c>
      <x:c r="B103" s="73" t="s">
        <x:v>54</x:v>
      </x:c>
      <x:c r="C103" s="73" t="s">
        <x:v>17</x:v>
      </x:c>
      <x:c r="D103" s="73" t="s">
        <x:v>55</x:v>
      </x:c>
      <x:c r="E103" s="74" t="s">
        <x:v>636</x:v>
      </x:c>
      <x:c r="F103" s="73" t="s">
        <x:v>637</x:v>
      </x:c>
      <x:c r="G103" s="73" t="s">
        <x:v>677</x:v>
      </x:c>
      <x:c r="H103" s="73" t="s">
        <x:v>680</x:v>
      </x:c>
      <x:c r="I103" s="76"/>
      <x:c r="J103" s="72" t="s">
        <x:v>639</x:v>
      </x:c>
      <x:c r="K103" s="99"/>
      <x:c r="L103" s="123" t="str">
        <x:f>'Seguimiento Invitaciones'!$N$27</x:f>
        <x:v>Pendiente</x:v>
      </x:c>
      <x:c r="M103" s="123"/>
      <x:c r="N103" s="123"/>
      <x:c r="O103" s="123"/>
      <x:c r="P103" s="187" t="e">
        <x:f>HYPERLINK("#'Seguimiento Invitaciones'!A27","Ir a seguimiento")</x:f>
      </x:c>
    </x:row>
    <x:row r="104" ht="66">
      <x:c r="A104" s="83">
        <x:v>96</x:v>
      </x:c>
      <x:c r="B104" s="73" t="s">
        <x:v>54</x:v>
      </x:c>
      <x:c r="C104" s="73" t="s">
        <x:v>17</x:v>
      </x:c>
      <x:c r="D104" s="73" t="s">
        <x:v>681</x:v>
      </x:c>
      <x:c r="E104" s="74" t="s">
        <x:v>682</x:v>
      </x:c>
      <x:c r="F104" s="73" t="s">
        <x:v>683</x:v>
      </x:c>
      <x:c r="G104" s="73" t="s">
        <x:v>677</x:v>
      </x:c>
      <x:c r="H104" s="73" t="s">
        <x:v>684</x:v>
      </x:c>
      <x:c r="I104" s="76"/>
      <x:c r="J104" s="72" t="s">
        <x:v>685</x:v>
      </x:c>
      <x:c r="K104" s="99"/>
      <x:c r="L104" s="123" t="str">
        <x:f>'Seguimiento Invitaciones'!$N$29</x:f>
        <x:v>Pendiente</x:v>
      </x:c>
      <x:c r="M104" s="123"/>
      <x:c r="N104" s="123"/>
      <x:c r="O104" s="123"/>
      <x:c r="P104" s="187" t="e">
        <x:f>HYPERLINK("#'Seguimiento Invitaciones'!A29","Ir a seguimiento")</x:f>
      </x:c>
    </x:row>
    <x:row r="105" ht="66">
      <x:c r="A105" s="83">
        <x:v>97</x:v>
      </x:c>
      <x:c r="B105" s="73" t="s">
        <x:v>584</x:v>
      </x:c>
      <x:c r="C105" s="73" t="s">
        <x:v>38</x:v>
      </x:c>
      <x:c r="D105" s="73" t="s">
        <x:v>686</x:v>
      </x:c>
      <x:c r="E105" s="74" t="s">
        <x:v>19</x:v>
      </x:c>
      <x:c r="F105" s="73" t="s">
        <x:v>687</x:v>
      </x:c>
      <x:c r="G105" s="73" t="s">
        <x:v>677</x:v>
      </x:c>
      <x:c r="H105" s="73" t="s">
        <x:v>688</x:v>
      </x:c>
      <x:c r="I105" s="76"/>
      <x:c r="J105" s="72" t="s">
        <x:v>663</x:v>
      </x:c>
      <x:c r="K105" s="99"/>
      <x:c r="L105" s="123" t="str">
        <x:f>'Seguimiento Invitaciones'!$N$30</x:f>
        <x:v>Pendiente</x:v>
      </x:c>
      <x:c r="M105" s="123"/>
      <x:c r="N105" s="123"/>
      <x:c r="O105" s="123"/>
      <x:c r="P105" s="187" t="e">
        <x:f>HYPERLINK("#'Seguimiento Invitaciones'!A30","Ir a seguimiento")</x:f>
      </x:c>
    </x:row>
    <x:row r="106" ht="66">
      <x:c r="A106" s="83">
        <x:v>98</x:v>
      </x:c>
      <x:c r="B106" s="73" t="s">
        <x:v>584</x:v>
      </x:c>
      <x:c r="C106" s="73" t="s">
        <x:v>38</x:v>
      </x:c>
      <x:c r="D106" s="73" t="s">
        <x:v>689</x:v>
      </x:c>
      <x:c r="E106" s="74" t="s">
        <x:v>690</x:v>
      </x:c>
      <x:c r="F106" s="73" t="s">
        <x:v>691</x:v>
      </x:c>
      <x:c r="G106" s="73" t="s">
        <x:v>677</x:v>
      </x:c>
      <x:c r="H106" s="73" t="s">
        <x:v>692</x:v>
      </x:c>
      <x:c r="I106" s="76"/>
      <x:c r="J106" s="72" t="s">
        <x:v>663</x:v>
      </x:c>
      <x:c r="K106" s="99"/>
      <x:c r="L106" s="123" t="str">
        <x:f>'Seguimiento Invitaciones'!$N$31</x:f>
        <x:v>Pendiente</x:v>
      </x:c>
      <x:c r="M106" s="123"/>
      <x:c r="N106" s="123"/>
      <x:c r="O106" s="123"/>
      <x:c r="P106" s="187" t="e">
        <x:f>HYPERLINK("#'Seguimiento Invitaciones'!A31","Ir a seguimiento")</x:f>
      </x:c>
    </x:row>
    <x:row r="107" ht="66">
      <x:c r="A107" s="83">
        <x:v>99</x:v>
      </x:c>
      <x:c r="B107" s="73" t="s">
        <x:v>54</x:v>
      </x:c>
      <x:c r="C107" s="73" t="s">
        <x:v>17</x:v>
      </x:c>
      <x:c r="D107" s="73" t="s">
        <x:v>693</x:v>
      </x:c>
      <x:c r="E107" s="74" t="s">
        <x:v>694</x:v>
      </x:c>
      <x:c r="F107" s="73" t="s">
        <x:v>695</x:v>
      </x:c>
      <x:c r="G107" s="73" t="s">
        <x:v>567</x:v>
      </x:c>
      <x:c r="H107" s="73" t="s">
        <x:v>696</x:v>
      </x:c>
      <x:c r="I107" s="76"/>
      <x:c r="J107" s="72" t="s">
        <x:v>697</x:v>
      </x:c>
      <x:c r="K107" s="99"/>
      <x:c r="L107" s="123" t="str">
        <x:f>'Seguimiento Invitaciones'!$N$32</x:f>
        <x:v>Pendiente</x:v>
      </x:c>
      <x:c r="M107" s="123"/>
      <x:c r="N107" s="123"/>
      <x:c r="O107" s="123"/>
      <x:c r="P107" s="187" t="e">
        <x:f>HYPERLINK("#'Seguimiento Invitaciones'!A32","Ir a seguimiento")</x:f>
      </x:c>
    </x:row>
    <x:row r="108" ht="66">
      <x:c r="A108" s="83">
        <x:v>100</x:v>
      </x:c>
      <x:c r="B108" s="73" t="s">
        <x:v>668</x:v>
      </x:c>
      <x:c r="C108" s="73" t="s">
        <x:v>17</x:v>
      </x:c>
      <x:c r="D108" s="73" t="s">
        <x:v>602</x:v>
      </x:c>
      <x:c r="E108" s="74" t="s">
        <x:v>603</x:v>
      </x:c>
      <x:c r="F108" s="73" t="s">
        <x:v>604</x:v>
      </x:c>
      <x:c r="G108" s="73" t="s">
        <x:v>677</x:v>
      </x:c>
      <x:c r="H108" s="73" t="s">
        <x:v>698</x:v>
      </x:c>
      <x:c r="I108" s="76"/>
      <x:c r="J108" s="72" t="s">
        <x:v>547</x:v>
      </x:c>
      <x:c r="K108" s="99"/>
      <x:c r="L108" s="123" t="str">
        <x:f>'Seguimiento Invitaciones'!$N$33</x:f>
        <x:v>Pendiente</x:v>
      </x:c>
      <x:c r="M108" s="123"/>
      <x:c r="N108" s="123"/>
      <x:c r="O108" s="123"/>
      <x:c r="P108" s="187" t="e">
        <x:f>HYPERLINK("#'Seguimiento Invitaciones'!A33","Ir a seguimiento")</x:f>
      </x:c>
    </x:row>
    <x:row r="109" ht="66">
      <x:c r="A109" s="83">
        <x:v>101</x:v>
      </x:c>
      <x:c r="B109" s="73" t="s">
        <x:v>54</x:v>
      </x:c>
      <x:c r="C109" s="73" t="s">
        <x:v>17</x:v>
      </x:c>
      <x:c r="D109" s="73" t="s">
        <x:v>699</x:v>
      </x:c>
      <x:c r="E109" s="74" t="s">
        <x:v>700</x:v>
      </x:c>
      <x:c r="F109" s="73" t="s">
        <x:v>701</x:v>
      </x:c>
      <x:c r="G109" s="73" t="s">
        <x:v>677</x:v>
      </x:c>
      <x:c r="H109" s="73" t="s">
        <x:v>702</x:v>
      </x:c>
      <x:c r="I109" s="76"/>
      <x:c r="J109" s="72"/>
      <x:c r="K109" s="99"/>
      <x:c r="L109" s="123" t="str">
        <x:f>'Seguimiento Invitaciones'!$N$34</x:f>
        <x:v>Pendiente</x:v>
      </x:c>
      <x:c r="M109" s="123"/>
      <x:c r="N109" s="123"/>
      <x:c r="O109" s="123"/>
      <x:c r="P109" s="187" t="e">
        <x:f>HYPERLINK("#'Seguimiento Invitaciones'!A34","Ir a seguimiento")</x:f>
      </x:c>
    </x:row>
    <x:row r="110" ht="77.25" customHeight="1">
      <x:c r="A110" s="83">
        <x:v>102</x:v>
      </x:c>
      <x:c r="B110" s="73" t="s">
        <x:v>54</x:v>
      </x:c>
      <x:c r="C110" s="73" t="s">
        <x:v>17</x:v>
      </x:c>
      <x:c r="D110" s="73" t="s">
        <x:v>703</x:v>
      </x:c>
      <x:c r="E110" s="74" t="s">
        <x:v>650</x:v>
      </x:c>
      <x:c r="F110" s="73" t="s">
        <x:v>651</x:v>
      </x:c>
      <x:c r="G110" s="73" t="s">
        <x:v>677</x:v>
      </x:c>
      <x:c r="H110" s="73" t="s">
        <x:v>704</x:v>
      </x:c>
      <x:c r="I110" s="76"/>
      <x:c r="J110" s="72" t="s">
        <x:v>705</x:v>
      </x:c>
      <x:c r="K110" s="99"/>
      <x:c r="L110" s="123" t="str">
        <x:f>'Seguimiento Invitaciones'!$N$35</x:f>
        <x:v>Pendiente</x:v>
      </x:c>
      <x:c r="M110" s="123"/>
      <x:c r="N110" s="123"/>
      <x:c r="O110" s="123"/>
      <x:c r="P110" s="187" t="e">
        <x:f>HYPERLINK("#'Seguimiento Invitaciones'!A35","Ir a seguimiento")</x:f>
      </x:c>
    </x:row>
    <x:row r="111" ht="75.75" customHeight="1">
      <x:c r="A111" s="83">
        <x:v>103</x:v>
      </x:c>
      <x:c r="B111" s="73" t="s">
        <x:v>54</x:v>
      </x:c>
      <x:c r="C111" s="73" t="s">
        <x:v>17</x:v>
      </x:c>
      <x:c r="D111" s="73" t="s">
        <x:v>689</x:v>
      </x:c>
      <x:c r="E111" s="74" t="s">
        <x:v>660</x:v>
      </x:c>
      <x:c r="F111" s="73" t="s">
        <x:v>33</x:v>
      </x:c>
      <x:c r="G111" s="73" t="s">
        <x:v>677</x:v>
      </x:c>
      <x:c r="H111" s="73" t="s">
        <x:v>622</x:v>
      </x:c>
      <x:c r="I111" s="76"/>
      <x:c r="J111" s="72" t="s">
        <x:v>547</x:v>
      </x:c>
      <x:c r="K111" s="99"/>
      <x:c r="L111" s="123" t="str">
        <x:f>'Seguimiento Invitaciones'!$N$36</x:f>
        <x:v>Pendiente</x:v>
      </x:c>
      <x:c r="M111" s="123"/>
      <x:c r="N111" s="123"/>
      <x:c r="O111" s="123"/>
      <x:c r="P111" s="187" t="e">
        <x:f>HYPERLINK("#'Seguimiento Invitaciones'!A36","Ir a seguimiento")</x:f>
      </x:c>
    </x:row>
    <x:row r="112" ht="49.5">
      <x:c r="A112" s="83">
        <x:v>104</x:v>
      </x:c>
      <x:c r="B112" s="73" t="s">
        <x:v>54</x:v>
      </x:c>
      <x:c r="C112" s="73" t="s">
        <x:v>17</x:v>
      </x:c>
      <x:c r="D112" s="73" t="s">
        <x:v>339</x:v>
      </x:c>
      <x:c r="E112" s="74" t="s">
        <x:v>664</x:v>
      </x:c>
      <x:c r="F112" s="73" t="s">
        <x:v>665</x:v>
      </x:c>
      <x:c r="G112" s="73" t="s">
        <x:v>567</x:v>
      </x:c>
      <x:c r="H112" s="73" t="s">
        <x:v>706</x:v>
      </x:c>
      <x:c r="I112" s="76"/>
      <x:c r="J112" s="72" t="s">
        <x:v>547</x:v>
      </x:c>
      <x:c r="K112" s="99"/>
      <x:c r="L112" s="123" t="str">
        <x:f>'Seguimiento Invitaciones'!$N$37</x:f>
        <x:v>Pendiente</x:v>
      </x:c>
      <x:c r="M112" s="123"/>
      <x:c r="N112" s="123"/>
      <x:c r="O112" s="123"/>
      <x:c r="P112" s="187" t="e">
        <x:f>HYPERLINK("#'Seguimiento Invitaciones'!A37","Ir a seguimiento")</x:f>
      </x:c>
    </x:row>
    <x:row r="113" ht="16.5">
      <x:c r="A113" s="92" t="s">
        <x:v>707</x:v>
      </x:c>
      <x:c r="B113" s="93"/>
      <x:c r="C113" s="93"/>
      <x:c r="D113" s="93"/>
      <x:c r="E113" s="93"/>
      <x:c r="F113" s="79"/>
      <x:c r="G113" s="79"/>
      <x:c r="H113" s="79"/>
      <x:c r="I113" s="79"/>
      <x:c r="J113" s="79"/>
      <x:c r="K113" s="99"/>
      <x:c r="L113" s="123"/>
      <x:c r="M113" s="123"/>
      <x:c r="N113" s="123"/>
      <x:c r="O113" s="123"/>
      <x:c r="P113" s="187"/>
    </x:row>
    <x:row r="114" ht="49.5">
      <x:c r="A114" s="83">
        <x:v>105</x:v>
      </x:c>
      <x:c r="B114" s="73" t="s">
        <x:v>708</x:v>
      </x:c>
      <x:c r="C114" s="73" t="s">
        <x:v>17</x:v>
      </x:c>
      <x:c r="D114" s="73" t="s">
        <x:v>709</x:v>
      </x:c>
      <x:c r="E114" s="74" t="s">
        <x:v>710</x:v>
      </x:c>
      <x:c r="F114" s="73" t="s">
        <x:v>711</x:v>
      </x:c>
      <x:c r="G114" s="73" t="s">
        <x:v>712</x:v>
      </x:c>
      <x:c r="H114" s="73" t="s">
        <x:v>713</x:v>
      </x:c>
      <x:c r="I114" s="76" t="s">
        <x:v>714</x:v>
      </x:c>
      <x:c r="J114" s="72" t="s">
        <x:v>715</x:v>
      </x:c>
      <x:c r="K114" s="99"/>
      <x:c r="L114" s="123" t="str">
        <x:f>'Seguimiento Invitaciones'!$N$129</x:f>
        <x:v>Pendiente</x:v>
      </x:c>
      <x:c r="M114" s="123"/>
      <x:c r="N114" s="123"/>
      <x:c r="O114" s="123"/>
      <x:c r="P114" s="187" t="e">
        <x:f>HYPERLINK("#'Seguimiento Invitaciones'!A129","Ir a seguimiento")</x:f>
      </x:c>
    </x:row>
    <x:row r="115" ht="66">
      <x:c r="A115" s="83">
        <x:v>106</x:v>
      </x:c>
      <x:c r="B115" s="73" t="s">
        <x:v>708</x:v>
      </x:c>
      <x:c r="C115" s="73" t="s">
        <x:v>17</x:v>
      </x:c>
      <x:c r="D115" s="73" t="s">
        <x:v>716</x:v>
      </x:c>
      <x:c r="E115" s="74" t="s">
        <x:v>717</x:v>
      </x:c>
      <x:c r="F115" s="73" t="s">
        <x:v>718</x:v>
      </x:c>
      <x:c r="G115" s="73" t="s">
        <x:v>719</x:v>
      </x:c>
      <x:c r="H115" s="73" t="s">
        <x:v>720</x:v>
      </x:c>
      <x:c r="I115" s="98" t="s">
        <x:v>721</x:v>
      </x:c>
      <x:c r="J115" s="72" t="s">
        <x:v>715</x:v>
      </x:c>
      <x:c r="K115" s="99"/>
      <x:c r="L115" s="123" t="str">
        <x:f>'Seguimiento Invitaciones'!$N$130</x:f>
        <x:v>Pendiente</x:v>
      </x:c>
      <x:c r="M115" s="123"/>
      <x:c r="N115" s="123"/>
      <x:c r="O115" s="123"/>
      <x:c r="P115" s="187" t="e">
        <x:f>HYPERLINK("#'Seguimiento Invitaciones'!A130","Ir a seguimiento")</x:f>
      </x:c>
    </x:row>
  </x:sheetData>
  <x:mergeCells>
    <x:mergeCell ref="A99:E99"/>
    <x:mergeCell ref="F99:J99"/>
    <x:mergeCell ref="A113:E113"/>
    <x:mergeCell ref="A2:E2"/>
    <x:mergeCell ref="A27:E27"/>
    <x:mergeCell ref="A70:E70"/>
    <x:mergeCell ref="A76:E76"/>
    <x:mergeCell ref="A82:E82"/>
    <x:mergeCell ref="A1:K1"/>
  </x:mergeCells>
  <x:conditionalFormatting sqref="L4:O115">
    <x:cfRule type="expression" dxfId="23" priority="1">
      <x:formula>L4="Sí"</x:formula>
    </x:cfRule>
    <x:cfRule type="expression" dxfId="24" priority="2">
      <x:formula>L4="No"</x:formula>
    </x:cfRule>
    <x:cfRule type="expression" dxfId="25" priority="3">
      <x:formula>L4=""</x:formula>
    </x:cfRule>
  </x:conditionalFormatting>
  <x:conditionalFormatting sqref="L4:L115">
    <x:cfRule type="expression" dxfId="39" priority="4">
      <x:formula>L4="Pendiente"</x:formula>
    </x:cfRule>
    <x:cfRule type="expression" dxfId="40" priority="5">
      <x:formula>L4="Invitación enviada"</x:formula>
    </x:cfRule>
    <x:cfRule type="expression" dxfId="41" priority="6">
      <x:formula>L4="Invitación recepcionada"</x:formula>
    </x:cfRule>
    <x:cfRule type="expression" dxfId="42" priority="7">
      <x:formula>L4="Confirma asistencia"</x:formula>
    </x:cfRule>
    <x:cfRule type="expression" dxfId="43" priority="8">
      <x:formula>L4="No asiste"</x:formula>
    </x:cfRule>
  </x:conditionalFormatting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Pr>
    <x:tabColor theme="4" tint="-0.24998"/>
  </x:sheetPr>
  <x:sheetFormatPr baseColWidth="10" defaultRowHeight="15"/>
  <x:cols>
    <x:col min="1" max="1" width="6" hidden="0" customWidth="1"/>
    <x:col min="7" max="7" width="34" hidden="0" customWidth="1"/>
    <x:col min="8" max="8" width="22" hidden="0" customWidth="1"/>
    <x:col min="2" max="2" width="20" hidden="0" customWidth="1"/>
    <x:col min="3" max="3" width="12" hidden="0" customWidth="1"/>
    <x:col min="4" max="4" width="16" hidden="0" customWidth="1"/>
    <x:col min="5" max="5" width="18" hidden="0" customWidth="1"/>
    <x:col min="6" max="6" width="18" hidden="0" customWidth="1"/>
    <x:col min="9" max="9" width="30" hidden="0" customWidth="1"/>
    <x:col min="10" max="10" width="30" hidden="0" customWidth="1"/>
    <x:col min="11" max="11" width="16" hidden="0" customWidth="1"/>
    <x:col min="12" max="12" width="22" hidden="0" customWidth="1"/>
    <x:col min="13" max="13" width="2" hidden="0" customWidth="1"/>
    <x:col min="14" max="14" width="2" hidden="0" customWidth="1"/>
    <x:col min="15" max="15" width="2" hidden="0" customWidth="1"/>
    <x:col min="16" max="16" width="16" hidden="0" customWidth="1"/>
    <x:col min="17" max="17" width="2" hidden="0" customWidth="1"/>
  </x:cols>
  <x:sheetData>
    <x:row r="1" ht="24.75" customHeight="1">
      <x:c r="A1" s="102" t="s">
        <x:v>722</x:v>
      </x:c>
      <x:c r="B1" s="102"/>
      <x:c r="C1" s="102"/>
      <x:c r="D1" s="102"/>
      <x:c r="E1" s="102"/>
      <x:c r="F1" s="102"/>
      <x:c r="G1" s="102"/>
      <x:c r="H1" s="102"/>
      <x:c r="I1" s="102"/>
      <x:c r="J1" s="102"/>
      <x:c r="K1" s="102"/>
    </x:row>
    <x:row r="2" ht="25.5" customHeight="1">
      <x:c r="A2" s="103" t="s">
        <x:v>723</x:v>
      </x:c>
      <x:c r="B2" s="103"/>
      <x:c r="C2" s="103"/>
      <x:c r="D2" s="103"/>
      <x:c r="E2" s="103"/>
      <x:c r="F2" s="104"/>
      <x:c r="G2" s="104"/>
      <x:c r="H2" s="104"/>
      <x:c r="I2" s="104"/>
      <x:c r="J2" s="105"/>
      <x:c r="K2" s="79"/>
    </x:row>
    <x:row r="3" ht="30" customHeight="1">
      <x:c r="A3" s="70"/>
      <x:c r="B3" s="70" t="s">
        <x:v>6</x:v>
      </x:c>
      <x:c r="C3" s="70" t="s">
        <x:v>7</x:v>
      </x:c>
      <x:c r="D3" s="70" t="s">
        <x:v>8</x:v>
      </x:c>
      <x:c r="E3" s="70" t="s">
        <x:v>9</x:v>
      </x:c>
      <x:c r="F3" s="70" t="s">
        <x:v>10</x:v>
      </x:c>
      <x:c r="G3" s="70" t="s">
        <x:v>11</x:v>
      </x:c>
      <x:c r="H3" s="70" t="s">
        <x:v>12</x:v>
      </x:c>
      <x:c r="I3" s="70" t="s">
        <x:v>13</x:v>
      </x:c>
      <x:c r="J3" s="70" t="s">
        <x:v>14</x:v>
      </x:c>
      <x:c r="K3" s="70" t="s">
        <x:v>15</x:v>
      </x:c>
      <x:c r="L3" s="174" t="str">
        <x:v>Estado</x:v>
      </x:c>
      <x:c r="M3" s="174"/>
      <x:c r="N3" s="174"/>
      <x:c r="O3" s="174"/>
      <x:c r="P3" s="174" t="str">
        <x:v>Ir a seguimiento</x:v>
      </x:c>
    </x:row>
    <x:row r="4" ht="63">
      <x:c r="A4" s="71">
        <x:v>1</x:v>
      </x:c>
      <x:c r="B4" s="106" t="s">
        <x:v>31</x:v>
      </x:c>
      <x:c r="C4" s="106" t="s">
        <x:v>17</x:v>
      </x:c>
      <x:c r="D4" s="106" t="s">
        <x:v>724</x:v>
      </x:c>
      <x:c r="E4" s="107" t="s">
        <x:v>725</x:v>
      </x:c>
      <x:c r="F4" s="106" t="s">
        <x:v>726</x:v>
      </x:c>
      <x:c r="G4" s="106" t="s">
        <x:v>727</x:v>
      </x:c>
      <x:c r="H4" s="106" t="s">
        <x:v>728</x:v>
      </x:c>
      <x:c r="I4" s="106" t="s">
        <x:v>729</x:v>
      </x:c>
      <x:c r="J4" s="108" t="s">
        <x:v>730</x:v>
      </x:c>
      <x:c r="K4" s="99"/>
      <x:c r="L4" s="123" t="str">
        <x:f>'Seguimiento Invitaciones'!$N$6</x:f>
        <x:v>Pendiente</x:v>
      </x:c>
      <x:c r="M4" s="123"/>
      <x:c r="N4" s="123"/>
      <x:c r="O4" s="123"/>
      <x:c r="P4" s="187" t="e">
        <x:f>HYPERLINK("#'Seguimiento Invitaciones'!A6","Ir a seguimiento")</x:f>
      </x:c>
    </x:row>
    <x:row r="5" ht="71.25" customHeight="1">
      <x:c r="A5" s="71">
        <x:v>2</x:v>
      </x:c>
      <x:c r="B5" s="106" t="s">
        <x:v>31</x:v>
      </x:c>
      <x:c r="C5" s="106" t="s">
        <x:v>17</x:v>
      </x:c>
      <x:c r="D5" s="106" t="s">
        <x:v>731</x:v>
      </x:c>
      <x:c r="E5" s="107" t="s">
        <x:v>732</x:v>
      </x:c>
      <x:c r="F5" s="106" t="s">
        <x:v>733</x:v>
      </x:c>
      <x:c r="G5" s="106" t="s">
        <x:v>727</x:v>
      </x:c>
      <x:c r="H5" s="106" t="s">
        <x:v>734</x:v>
      </x:c>
      <x:c r="I5" s="106" t="s">
        <x:v>735</x:v>
      </x:c>
      <x:c r="J5" s="108" t="s">
        <x:v>736</x:v>
      </x:c>
      <x:c r="K5" s="99"/>
      <x:c r="L5" s="123" t="str">
        <x:f>'Seguimiento Invitaciones'!$N$12</x:f>
        <x:v>Pendiente</x:v>
      </x:c>
      <x:c r="M5" s="123"/>
      <x:c r="N5" s="123"/>
      <x:c r="O5" s="123"/>
      <x:c r="P5" s="187" t="e">
        <x:f>HYPERLINK("#'Seguimiento Invitaciones'!A12","Ir a seguimiento")</x:f>
      </x:c>
    </x:row>
    <x:row r="6" ht="63">
      <x:c r="A6" s="71">
        <x:v>3</x:v>
      </x:c>
      <x:c r="B6" s="106" t="s">
        <x:v>31</x:v>
      </x:c>
      <x:c r="C6" s="106" t="s">
        <x:v>17</x:v>
      </x:c>
      <x:c r="D6" s="106" t="s">
        <x:v>737</x:v>
      </x:c>
      <x:c r="E6" s="107" t="s">
        <x:v>738</x:v>
      </x:c>
      <x:c r="F6" s="106" t="s">
        <x:v>739</x:v>
      </x:c>
      <x:c r="G6" s="106" t="s">
        <x:v>727</x:v>
      </x:c>
      <x:c r="H6" s="106"/>
      <x:c r="I6" s="106" t="s">
        <x:v>740</x:v>
      </x:c>
      <x:c r="J6" s="108" t="s">
        <x:v>741</x:v>
      </x:c>
      <x:c r="K6" s="99"/>
      <x:c r="L6" s="123" t="str">
        <x:f>'Seguimiento Invitaciones'!$N$7</x:f>
        <x:v>Pendiente</x:v>
      </x:c>
      <x:c r="M6" s="123"/>
      <x:c r="N6" s="123"/>
      <x:c r="O6" s="123"/>
      <x:c r="P6" s="187" t="e">
        <x:f>HYPERLINK("#'Seguimiento Invitaciones'!A7","Ir a seguimiento")</x:f>
      </x:c>
    </x:row>
    <x:row r="7" ht="63">
      <x:c r="A7" s="71">
        <x:v>4</x:v>
      </x:c>
      <x:c r="B7" s="106" t="s">
        <x:v>31</x:v>
      </x:c>
      <x:c r="C7" s="106" t="s">
        <x:v>17</x:v>
      </x:c>
      <x:c r="D7" s="106" t="s">
        <x:v>742</x:v>
      </x:c>
      <x:c r="E7" s="107" t="s">
        <x:v>118</x:v>
      </x:c>
      <x:c r="F7" s="106" t="s">
        <x:v>743</x:v>
      </x:c>
      <x:c r="G7" s="106" t="s">
        <x:v>727</x:v>
      </x:c>
      <x:c r="H7" s="106"/>
      <x:c r="I7" s="106" t="s">
        <x:v>744</x:v>
      </x:c>
      <x:c r="J7" s="108" t="s">
        <x:v>745</x:v>
      </x:c>
      <x:c r="K7" s="99"/>
      <x:c r="L7" s="123" t="str">
        <x:f>'Seguimiento Invitaciones'!$N$9</x:f>
        <x:v>Pendiente</x:v>
      </x:c>
      <x:c r="M7" s="123"/>
      <x:c r="N7" s="123"/>
      <x:c r="O7" s="123"/>
      <x:c r="P7" s="187" t="e">
        <x:f>HYPERLINK("#'Seguimiento Invitaciones'!A9","Ir a seguimiento")</x:f>
      </x:c>
    </x:row>
    <x:row r="8" ht="69.75" customHeight="1">
      <x:c r="A8" s="71">
        <x:v>5</x:v>
      </x:c>
      <x:c r="B8" s="106" t="s">
        <x:v>31</x:v>
      </x:c>
      <x:c r="C8" s="106" t="s">
        <x:v>17</x:v>
      </x:c>
      <x:c r="D8" s="106" t="s">
        <x:v>457</x:v>
      </x:c>
      <x:c r="E8" s="107" t="s">
        <x:v>746</x:v>
      </x:c>
      <x:c r="F8" s="106" t="s">
        <x:v>747</x:v>
      </x:c>
      <x:c r="G8" s="106" t="s">
        <x:v>727</x:v>
      </x:c>
      <x:c r="H8" s="106" t="s">
        <x:v>748</x:v>
      </x:c>
      <x:c r="I8" s="106" t="s">
        <x:v>749</x:v>
      </x:c>
      <x:c r="J8" s="108" t="s">
        <x:v>750</x:v>
      </x:c>
      <x:c r="K8" s="99"/>
      <x:c r="L8" s="123" t="str">
        <x:f>'Seguimiento Invitaciones'!$N$10</x:f>
        <x:v>Pendiente</x:v>
      </x:c>
      <x:c r="M8" s="123"/>
      <x:c r="N8" s="123"/>
      <x:c r="O8" s="123"/>
      <x:c r="P8" s="187" t="e">
        <x:f>HYPERLINK("#'Seguimiento Invitaciones'!A10","Ir a seguimiento")</x:f>
      </x:c>
    </x:row>
    <x:row r="9" ht="63">
      <x:c r="A9" s="71">
        <x:v>6</x:v>
      </x:c>
      <x:c r="B9" s="106" t="s">
        <x:v>31</x:v>
      </x:c>
      <x:c r="C9" s="106" t="s">
        <x:v>17</x:v>
      </x:c>
      <x:c r="D9" s="106" t="s">
        <x:v>751</x:v>
      </x:c>
      <x:c r="E9" s="107" t="s">
        <x:v>752</x:v>
      </x:c>
      <x:c r="F9" s="106" t="s">
        <x:v>753</x:v>
      </x:c>
      <x:c r="G9" s="106" t="s">
        <x:v>727</x:v>
      </x:c>
      <x:c r="H9" s="106" t="s">
        <x:v>754</x:v>
      </x:c>
      <x:c r="I9" s="106" t="s">
        <x:v>755</x:v>
      </x:c>
      <x:c r="J9" s="108" t="s">
        <x:v>756</x:v>
      </x:c>
      <x:c r="K9" s="99"/>
      <x:c r="L9" s="123" t="str">
        <x:f>'Seguimiento Invitaciones'!$N$11</x:f>
        <x:v>Pendiente</x:v>
      </x:c>
      <x:c r="M9" s="123"/>
      <x:c r="N9" s="123"/>
      <x:c r="O9" s="123"/>
      <x:c r="P9" s="187" t="e">
        <x:f>HYPERLINK("#'Seguimiento Invitaciones'!A11","Ir a seguimiento")</x:f>
      </x:c>
    </x:row>
    <x:row r="10" ht="78.75" customHeight="1">
      <x:c r="A10" s="71">
        <x:v>7</x:v>
      </x:c>
      <x:c r="B10" s="106" t="s">
        <x:v>31</x:v>
      </x:c>
      <x:c r="C10" s="106" t="s">
        <x:v>17</x:v>
      </x:c>
      <x:c r="D10" s="106" t="s">
        <x:v>757</x:v>
      </x:c>
      <x:c r="E10" s="107" t="s">
        <x:v>758</x:v>
      </x:c>
      <x:c r="F10" s="106" t="s">
        <x:v>759</x:v>
      </x:c>
      <x:c r="G10" s="106" t="s">
        <x:v>727</x:v>
      </x:c>
      <x:c r="H10" s="106"/>
      <x:c r="I10" s="76" t="s">
        <x:v>760</x:v>
      </x:c>
      <x:c r="J10" s="108" t="s">
        <x:v>761</x:v>
      </x:c>
      <x:c r="K10" s="99"/>
      <x:c r="L10" s="123" t="str">
        <x:f>'Seguimiento Invitaciones'!$N$8</x:f>
        <x:v>Pendiente</x:v>
      </x:c>
      <x:c r="M10" s="123"/>
      <x:c r="N10" s="123"/>
      <x:c r="O10" s="123"/>
      <x:c r="P10" s="187" t="e">
        <x:f>HYPERLINK("#'Seguimiento Invitaciones'!A8","Ir a seguimiento")</x:f>
      </x:c>
    </x:row>
    <x:row r="11" ht="15.75">
      <x:c r="A11" s="66" t="s">
        <x:v>762</x:v>
      </x:c>
      <x:c r="B11" s="66"/>
      <x:c r="C11" s="66"/>
      <x:c r="D11" s="66"/>
      <x:c r="E11" s="66"/>
      <x:c r="F11" s="105"/>
      <x:c r="G11" s="105"/>
      <x:c r="H11" s="105"/>
      <x:c r="I11" s="105"/>
      <x:c r="J11" s="105"/>
      <x:c r="K11" s="99"/>
      <x:c r="L11" s="123"/>
      <x:c r="M11" s="123"/>
      <x:c r="N11" s="123"/>
      <x:c r="O11" s="123"/>
      <x:c r="P11" s="187"/>
    </x:row>
    <x:row r="12" ht="63">
      <x:c r="A12" s="71">
        <x:v>8</x:v>
      </x:c>
      <x:c r="B12" s="109" t="s">
        <x:v>763</x:v>
      </x:c>
      <x:c r="C12" s="106" t="s">
        <x:v>17</x:v>
      </x:c>
      <x:c r="D12" s="106" t="s">
        <x:v>764</x:v>
      </x:c>
      <x:c r="E12" s="107" t="s">
        <x:v>765</x:v>
      </x:c>
      <x:c r="F12" s="106" t="s">
        <x:v>240</x:v>
      </x:c>
      <x:c r="G12" s="106" t="s">
        <x:v>766</x:v>
      </x:c>
      <x:c r="H12" s="106" t="s">
        <x:v>767</x:v>
      </x:c>
      <x:c r="I12" s="106"/>
      <x:c r="J12" s="108" t="s">
        <x:v>768</x:v>
      </x:c>
      <x:c r="K12" s="99"/>
      <x:c r="L12" s="123" t="str">
        <x:f>'Seguimiento Invitaciones'!$N$14</x:f>
        <x:v>Pendiente</x:v>
      </x:c>
      <x:c r="M12" s="123"/>
      <x:c r="N12" s="123"/>
      <x:c r="O12" s="123"/>
      <x:c r="P12" s="187" t="e">
        <x:f>HYPERLINK("#'Seguimiento Invitaciones'!A14","Ir a seguimiento")</x:f>
      </x:c>
    </x:row>
    <x:row r="13" ht="63">
      <x:c r="A13" s="71">
        <x:v>9</x:v>
      </x:c>
      <x:c r="B13" s="109" t="s">
        <x:v>763</x:v>
      </x:c>
      <x:c r="C13" s="106" t="s">
        <x:v>17</x:v>
      </x:c>
      <x:c r="D13" s="106" t="s">
        <x:v>769</x:v>
      </x:c>
      <x:c r="E13" s="107" t="s">
        <x:v>770</x:v>
      </x:c>
      <x:c r="F13" s="106" t="s">
        <x:v>192</x:v>
      </x:c>
      <x:c r="G13" s="106" t="s">
        <x:v>771</x:v>
      </x:c>
      <x:c r="H13" s="106" t="s">
        <x:v>772</x:v>
      </x:c>
      <x:c r="I13" s="106"/>
      <x:c r="J13" s="108" t="s">
        <x:v>773</x:v>
      </x:c>
      <x:c r="K13" s="99"/>
      <x:c r="L13" s="123" t="str">
        <x:f>'Seguimiento Invitaciones'!$N$22</x:f>
        <x:v>Pendiente</x:v>
      </x:c>
      <x:c r="M13" s="123"/>
      <x:c r="N13" s="123"/>
      <x:c r="O13" s="123"/>
      <x:c r="P13" s="187" t="e">
        <x:f>HYPERLINK("#'Seguimiento Invitaciones'!A22","Ir a seguimiento")</x:f>
      </x:c>
    </x:row>
    <x:row r="14" ht="63">
      <x:c r="A14" s="71">
        <x:v>10</x:v>
      </x:c>
      <x:c r="B14" s="109" t="s">
        <x:v>763</x:v>
      </x:c>
      <x:c r="C14" s="106" t="s">
        <x:v>17</x:v>
      </x:c>
      <x:c r="D14" s="106" t="s">
        <x:v>339</x:v>
      </x:c>
      <x:c r="E14" s="107" t="s">
        <x:v>774</x:v>
      </x:c>
      <x:c r="F14" s="106" t="s">
        <x:v>775</x:v>
      </x:c>
      <x:c r="G14" s="106" t="s">
        <x:v>776</x:v>
      </x:c>
      <x:c r="H14" s="106">
        <x:v>226932508</x:v>
      </x:c>
      <x:c r="I14" s="106"/>
      <x:c r="J14" s="108" t="s">
        <x:v>777</x:v>
      </x:c>
      <x:c r="K14" s="99"/>
      <x:c r="L14" s="123" t="str">
        <x:f>'Seguimiento Invitaciones'!$N$16</x:f>
        <x:v>Pendiente</x:v>
      </x:c>
      <x:c r="M14" s="123"/>
      <x:c r="N14" s="123"/>
      <x:c r="O14" s="123"/>
      <x:c r="P14" s="187" t="e">
        <x:f>HYPERLINK("#'Seguimiento Invitaciones'!A16","Ir a seguimiento")</x:f>
      </x:c>
    </x:row>
    <x:row r="15" ht="49.5">
      <x:c r="A15" s="71">
        <x:v>11</x:v>
      </x:c>
      <x:c r="B15" s="110" t="s">
        <x:v>142</x:v>
      </x:c>
      <x:c r="C15" s="106" t="s">
        <x:v>17</x:v>
      </x:c>
      <x:c r="D15" s="73" t="s">
        <x:v>778</x:v>
      </x:c>
      <x:c r="E15" s="74" t="s">
        <x:v>626</x:v>
      </x:c>
      <x:c r="F15" s="73" t="s">
        <x:v>779</x:v>
      </x:c>
      <x:c r="G15" s="73" t="s">
        <x:v>780</x:v>
      </x:c>
      <x:c r="H15" s="106"/>
      <x:c r="I15" s="106"/>
      <x:c r="J15" s="108" t="s">
        <x:v>781</x:v>
      </x:c>
      <x:c r="K15" s="99"/>
      <x:c r="L15" s="123" t="str">
        <x:f>'Seguimiento Invitaciones'!$N$24</x:f>
        <x:v>Pendiente</x:v>
      </x:c>
      <x:c r="M15" s="123"/>
      <x:c r="N15" s="123"/>
      <x:c r="O15" s="123"/>
      <x:c r="P15" s="187" t="e">
        <x:f>HYPERLINK("#'Seguimiento Invitaciones'!A24","Ir a seguimiento")</x:f>
      </x:c>
    </x:row>
    <x:row r="16" ht="49.5">
      <x:c r="A16" s="71">
        <x:v>12</x:v>
      </x:c>
      <x:c r="B16" s="110" t="s">
        <x:v>142</x:v>
      </x:c>
      <x:c r="C16" s="106" t="s">
        <x:v>17</x:v>
      </x:c>
      <x:c r="D16" s="73" t="s">
        <x:v>782</x:v>
      </x:c>
      <x:c r="E16" s="74" t="s">
        <x:v>783</x:v>
      </x:c>
      <x:c r="F16" s="73" t="s">
        <x:v>76</x:v>
      </x:c>
      <x:c r="G16" s="73" t="s">
        <x:v>784</x:v>
      </x:c>
      <x:c r="H16" s="106"/>
      <x:c r="I16" s="106"/>
      <x:c r="J16" s="108" t="s">
        <x:v>781</x:v>
      </x:c>
      <x:c r="K16" s="99"/>
      <x:c r="L16" s="123" t="str">
        <x:f>'Seguimiento Invitaciones'!$N$23</x:f>
        <x:v>Pendiente</x:v>
      </x:c>
      <x:c r="M16" s="123"/>
      <x:c r="N16" s="123"/>
      <x:c r="O16" s="123"/>
      <x:c r="P16" s="187" t="e">
        <x:f>HYPERLINK("#'Seguimiento Invitaciones'!A23","Ir a seguimiento")</x:f>
      </x:c>
    </x:row>
    <x:row r="17" ht="49.5">
      <x:c r="A17" s="71">
        <x:v>13</x:v>
      </x:c>
      <x:c r="B17" s="110" t="s">
        <x:v>142</x:v>
      </x:c>
      <x:c r="C17" s="106" t="s">
        <x:v>17</x:v>
      </x:c>
      <x:c r="D17" s="73" t="s">
        <x:v>785</x:v>
      </x:c>
      <x:c r="E17" s="74" t="s">
        <x:v>752</x:v>
      </x:c>
      <x:c r="F17" s="73" t="s">
        <x:v>786</x:v>
      </x:c>
      <x:c r="G17" s="73" t="s">
        <x:v>787</x:v>
      </x:c>
      <x:c r="H17" s="106"/>
      <x:c r="I17" s="106"/>
      <x:c r="J17" s="108" t="s">
        <x:v>781</x:v>
      </x:c>
      <x:c r="K17" s="99"/>
      <x:c r="L17" s="123" t="str">
        <x:f>'Seguimiento Invitaciones'!$N$19</x:f>
        <x:v>Pendiente</x:v>
      </x:c>
      <x:c r="M17" s="123"/>
      <x:c r="N17" s="123"/>
      <x:c r="O17" s="123"/>
      <x:c r="P17" s="187" t="e">
        <x:f>HYPERLINK("#'Seguimiento Invitaciones'!A19","Ir a seguimiento")</x:f>
      </x:c>
    </x:row>
    <x:row r="18" ht="66">
      <x:c r="A18" s="71">
        <x:v>14</x:v>
      </x:c>
      <x:c r="B18" s="111" t="s">
        <x:v>788</x:v>
      </x:c>
      <x:c r="C18" s="73" t="s">
        <x:v>17</x:v>
      </x:c>
      <x:c r="D18" s="73" t="s">
        <x:v>789</x:v>
      </x:c>
      <x:c r="E18" s="74" t="s">
        <x:v>790</x:v>
      </x:c>
      <x:c r="F18" s="73" t="s">
        <x:v>710</x:v>
      </x:c>
      <x:c r="G18" s="73" t="s">
        <x:v>791</x:v>
      </x:c>
      <x:c r="H18" s="72"/>
      <x:c r="I18" s="72"/>
      <x:c r="J18" s="112" t="s">
        <x:v>792</x:v>
      </x:c>
      <x:c r="K18" s="99"/>
      <x:c r="L18" s="123" t="str">
        <x:f>'Seguimiento Invitaciones'!$N$20</x:f>
        <x:v>Pendiente</x:v>
      </x:c>
      <x:c r="M18" s="123"/>
      <x:c r="N18" s="123"/>
      <x:c r="O18" s="123"/>
      <x:c r="P18" s="187" t="e">
        <x:f>HYPERLINK("#'Seguimiento Invitaciones'!A20","Ir a seguimiento")</x:f>
      </x:c>
    </x:row>
    <x:row r="19" ht="66">
      <x:c r="A19" s="71">
        <x:v>15</x:v>
      </x:c>
      <x:c r="B19" s="111" t="s">
        <x:v>788</x:v>
      </x:c>
      <x:c r="C19" s="73" t="s">
        <x:v>17</x:v>
      </x:c>
      <x:c r="D19" s="73" t="s">
        <x:v>709</x:v>
      </x:c>
      <x:c r="E19" s="74" t="s">
        <x:v>793</x:v>
      </x:c>
      <x:c r="F19" s="73" t="s">
        <x:v>794</x:v>
      </x:c>
      <x:c r="G19" s="73" t="s">
        <x:v>795</x:v>
      </x:c>
      <x:c r="H19" s="72"/>
      <x:c r="I19" s="72"/>
      <x:c r="J19" s="108" t="s">
        <x:v>781</x:v>
      </x:c>
      <x:c r="K19" s="99"/>
      <x:c r="L19" s="123" t="str">
        <x:f>'Seguimiento Invitaciones'!$N$15</x:f>
        <x:v>Pendiente</x:v>
      </x:c>
      <x:c r="M19" s="123"/>
      <x:c r="N19" s="123"/>
      <x:c r="O19" s="123"/>
      <x:c r="P19" s="187" t="e">
        <x:f>HYPERLINK("#'Seguimiento Invitaciones'!A15","Ir a seguimiento")</x:f>
      </x:c>
    </x:row>
    <x:row r="20" ht="49.5">
      <x:c r="A20" s="71">
        <x:v>16</x:v>
      </x:c>
      <x:c r="B20" s="111" t="s">
        <x:v>788</x:v>
      </x:c>
      <x:c r="C20" s="73" t="s">
        <x:v>17</x:v>
      </x:c>
      <x:c r="D20" s="73" t="s">
        <x:v>796</x:v>
      </x:c>
      <x:c r="E20" s="74" t="s">
        <x:v>797</x:v>
      </x:c>
      <x:c r="F20" s="73" t="s">
        <x:v>117</x:v>
      </x:c>
      <x:c r="G20" s="73" t="s">
        <x:v>798</x:v>
      </x:c>
      <x:c r="H20" s="72"/>
      <x:c r="I20" s="72"/>
      <x:c r="J20" s="108" t="s">
        <x:v>781</x:v>
      </x:c>
      <x:c r="K20" s="99"/>
      <x:c r="L20" s="123" t="str">
        <x:f>'Seguimiento Invitaciones'!$N$21</x:f>
        <x:v>Pendiente</x:v>
      </x:c>
      <x:c r="M20" s="123"/>
      <x:c r="N20" s="123"/>
      <x:c r="O20" s="123"/>
      <x:c r="P20" s="187" t="e">
        <x:f>HYPERLINK("#'Seguimiento Invitaciones'!A21","Ir a seguimiento")</x:f>
      </x:c>
    </x:row>
    <x:row r="21" ht="72" customHeight="1">
      <x:c r="A21" s="71">
        <x:v>17</x:v>
      </x:c>
      <x:c r="B21" s="113" t="s">
        <x:v>799</x:v>
      </x:c>
      <x:c r="C21" s="73" t="s">
        <x:v>17</x:v>
      </x:c>
      <x:c r="D21" s="73" t="s">
        <x:v>800</x:v>
      </x:c>
      <x:c r="E21" s="74" t="s">
        <x:v>801</x:v>
      </x:c>
      <x:c r="F21" s="73" t="s">
        <x:v>802</x:v>
      </x:c>
      <x:c r="G21" s="73" t="s">
        <x:v>803</x:v>
      </x:c>
      <x:c r="H21" s="106"/>
      <x:c r="I21" s="106"/>
      <x:c r="J21" s="108" t="s">
        <x:v>781</x:v>
      </x:c>
      <x:c r="K21" s="99"/>
      <x:c r="L21" s="123" t="str">
        <x:f>'Seguimiento Invitaciones'!$N$17</x:f>
        <x:v>Pendiente</x:v>
      </x:c>
      <x:c r="M21" s="123"/>
      <x:c r="N21" s="123"/>
      <x:c r="O21" s="123"/>
      <x:c r="P21" s="187" t="e">
        <x:f>HYPERLINK("#'Seguimiento Invitaciones'!A17","Ir a seguimiento")</x:f>
      </x:c>
    </x:row>
    <x:row r="22" ht="103.5" customHeight="1">
      <x:c r="A22" s="71">
        <x:v>18</x:v>
      </x:c>
      <x:c r="B22" s="114" t="s">
        <x:v>804</x:v>
      </x:c>
      <x:c r="C22" s="115" t="s">
        <x:v>38</x:v>
      </x:c>
      <x:c r="D22" s="73"/>
      <x:c r="E22" s="74"/>
      <x:c r="F22" s="73"/>
      <x:c r="G22" s="116" t="s">
        <x:v>805</x:v>
      </x:c>
      <x:c r="H22" s="106"/>
      <x:c r="I22" s="106"/>
      <x:c r="J22" s="108" t="s">
        <x:v>806</x:v>
      </x:c>
      <x:c r="K22" s="99"/>
      <x:c r="L22" s="123" t="str">
        <x:f>'Seguimiento Invitaciones'!$N$13</x:f>
        <x:v>Pendiente</x:v>
      </x:c>
      <x:c r="M22" s="123"/>
      <x:c r="N22" s="123"/>
      <x:c r="O22" s="123"/>
      <x:c r="P22" s="187" t="e">
        <x:f>HYPERLINK("#'Seguimiento Invitaciones'!A13","Ir a seguimiento")</x:f>
      </x:c>
    </x:row>
    <x:row r="23" ht="103.5" customHeight="1">
      <x:c r="A23" s="71">
        <x:v>19</x:v>
      </x:c>
      <x:c r="B23" s="113" t="s">
        <x:v>799</x:v>
      </x:c>
      <x:c r="C23" s="73" t="s">
        <x:v>17</x:v>
      </x:c>
      <x:c r="D23" s="73" t="s">
        <x:v>116</x:v>
      </x:c>
      <x:c r="E23" s="74" t="s">
        <x:v>807</x:v>
      </x:c>
      <x:c r="F23" s="73" t="s">
        <x:v>808</x:v>
      </x:c>
      <x:c r="G23" s="73" t="s">
        <x:v>809</x:v>
      </x:c>
      <x:c r="H23" s="106"/>
      <x:c r="I23" s="106"/>
      <x:c r="J23" s="108" t="s">
        <x:v>781</x:v>
      </x:c>
      <x:c r="K23" s="99"/>
      <x:c r="L23" s="123" t="str">
        <x:f>'Seguimiento Invitaciones'!$N$18</x:f>
        <x:v>Pendiente</x:v>
      </x:c>
      <x:c r="M23" s="123"/>
      <x:c r="N23" s="123"/>
      <x:c r="O23" s="123"/>
      <x:c r="P23" s="187" t="e">
        <x:f>HYPERLINK("#'Seguimiento Invitaciones'!A18","Ir a seguimiento")</x:f>
      </x:c>
    </x:row>
    <x:row r="24" ht="15.75" customHeight="1">
      <x:c r="A24" s="117" t="s">
        <x:v>810</x:v>
      </x:c>
      <x:c r="B24" s="117"/>
      <x:c r="C24" s="117"/>
      <x:c r="D24" s="117"/>
      <x:c r="E24" s="117"/>
      <x:c r="F24" s="117"/>
      <x:c r="G24" s="117"/>
      <x:c r="H24" s="117"/>
      <x:c r="I24" s="117"/>
      <x:c r="J24" s="117"/>
      <x:c r="K24" s="117"/>
    </x:row>
  </x:sheetData>
  <x:mergeCells>
    <x:mergeCell ref="A2:E2"/>
    <x:mergeCell ref="A11:E11"/>
    <x:mergeCell ref="A24:K24"/>
    <x:mergeCell ref="A1:K1"/>
  </x:mergeCells>
  <x:conditionalFormatting sqref="L4:O23">
    <x:cfRule type="expression" dxfId="26" priority="1">
      <x:formula>L4="Sí"</x:formula>
    </x:cfRule>
    <x:cfRule type="expression" dxfId="27" priority="2">
      <x:formula>L4="No"</x:formula>
    </x:cfRule>
    <x:cfRule type="expression" dxfId="28" priority="3">
      <x:formula>L4=""</x:formula>
    </x:cfRule>
  </x:conditionalFormatting>
  <x:conditionalFormatting sqref="L4:L23">
    <x:cfRule type="expression" dxfId="44" priority="4">
      <x:formula>L4="Pendiente"</x:formula>
    </x:cfRule>
    <x:cfRule type="expression" dxfId="45" priority="5">
      <x:formula>L4="Invitación enviada"</x:formula>
    </x:cfRule>
    <x:cfRule type="expression" dxfId="46" priority="6">
      <x:formula>L4="Invitación recepcionada"</x:formula>
    </x:cfRule>
    <x:cfRule type="expression" dxfId="47" priority="7">
      <x:formula>L4="Confirma asistencia"</x:formula>
    </x:cfRule>
    <x:cfRule type="expression" dxfId="48" priority="8">
      <x:formula>L4="No asiste"</x:formula>
    </x:cfRule>
  </x:conditionalFormatting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Pr>
    <x:tabColor theme="9" tint="-0.24998"/>
  </x:sheetPr>
  <x:sheetFormatPr baseColWidth="10" defaultRowHeight="15"/>
  <x:cols>
    <x:col min="1" max="1" width="6" hidden="0" customWidth="1"/>
    <x:col min="2" max="2" width="20" hidden="0" customWidth="1"/>
    <x:col min="3" max="3" width="12" hidden="0" customWidth="1"/>
    <x:col min="4" max="4" width="16" hidden="0" customWidth="1"/>
    <x:col min="5" max="5" width="18" hidden="0" customWidth="1"/>
    <x:col min="6" max="6" width="18" hidden="0" customWidth="1"/>
    <x:col min="7" max="7" width="34" hidden="0" customWidth="1"/>
    <x:col min="8" max="8" width="22" hidden="0" customWidth="1"/>
    <x:col min="9" max="9" width="30" hidden="0" customWidth="1"/>
    <x:col min="10" max="10" width="30" hidden="0" customWidth="1"/>
    <x:col min="11" max="11" width="16" hidden="0" customWidth="1"/>
  </x:cols>
  <x:sheetData>
    <x:row r="1" ht="26.25" customHeight="1">
      <x:c r="A1" s="118" t="str">
        <x:v>Tribuna Verde</x:v>
      </x:c>
      <x:c r="B1" s="118"/>
      <x:c r="C1" s="118"/>
      <x:c r="D1" s="118"/>
      <x:c r="E1" s="118"/>
      <x:c r="F1" s="118"/>
      <x:c r="G1" s="118"/>
    </x:row>
    <x:row r="2" ht="15.75">
      <x:c r="A2" s="120"/>
      <x:c r="B2" s="120"/>
      <x:c r="C2" s="120"/>
      <x:c r="D2" s="120"/>
      <x:c r="E2" s="120"/>
      <x:c r="F2" s="120"/>
      <x:c r="G2" s="120"/>
    </x:row>
    <x:row r="3">
      <x:c r="A3" t="str">
        <x:v>Sin invitados cargados</x:v>
      </x:c>
    </x:row>
  </x:sheetData>
  <x:mergeCells>
    <x:mergeCell ref="A2:G2"/>
    <x:mergeCell ref="A1:G1"/>
  </x:mergeCell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Pr>
    <x:tabColor rgb="FFFFFF00"/>
  </x:sheetPr>
  <x:sheetFormatPr baseColWidth="10" defaultRowHeight="15"/>
  <x:cols>
    <x:col min="1" max="1" width="6" hidden="0" customWidth="1"/>
    <x:col min="2" max="2" width="20" hidden="0" customWidth="1"/>
    <x:col min="3" max="3" width="12" hidden="0" customWidth="1"/>
    <x:col min="4" max="4" width="16" hidden="0" customWidth="1"/>
    <x:col min="5" max="5" width="18" hidden="0" customWidth="1"/>
    <x:col min="6" max="6" width="18" hidden="0" customWidth="1"/>
    <x:col min="7" max="7" width="34" hidden="0" customWidth="1"/>
    <x:col min="8" max="8" width="22" hidden="0" customWidth="1"/>
    <x:col min="9" max="9" width="30" hidden="0" customWidth="1"/>
    <x:col min="10" max="10" width="30" hidden="0" customWidth="1"/>
    <x:col min="11" max="11" width="16" hidden="0" customWidth="1"/>
  </x:cols>
  <x:sheetData>
    <x:row r="1" ht="22.5" customHeight="1">
      <x:c r="A1" s="121" t="str">
        <x:v>Tribuna Amarilla</x:v>
      </x:c>
      <x:c r="B1" s="121"/>
      <x:c r="C1" s="121"/>
      <x:c r="D1" s="121"/>
      <x:c r="E1" s="121"/>
      <x:c r="F1" s="121"/>
      <x:c r="G1" s="121"/>
    </x:row>
    <x:row r="2">
      <x:c r="A2" s="123"/>
      <x:c r="B2" s="123"/>
      <x:c r="C2" s="123"/>
      <x:c r="D2" s="123"/>
      <x:c r="E2" s="123"/>
      <x:c r="F2" s="123"/>
      <x:c r="G2" s="123"/>
    </x:row>
    <x:row r="3">
      <x:c r="A3" t="str">
        <x:v>Sin invitados cargados</x:v>
      </x:c>
    </x:row>
  </x:sheetData>
  <x:mergeCells>
    <x:mergeCell ref="A1:G1"/>
    <x:mergeCell ref="A2:G2"/>
  </x:mergeCell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FormatPr defaultRowHeight="15"/>
  <x:cols>
    <x:col min="1" max="1" width="7" hidden="0" customWidth="1"/>
    <x:col min="2" max="2" width="18" hidden="0" customWidth="1"/>
    <x:col min="3" max="3" width="20" hidden="0" customWidth="1"/>
    <x:col min="4" max="4" width="14" hidden="0" customWidth="1"/>
    <x:col min="5" max="5" width="10" hidden="0" customWidth="1"/>
    <x:col min="6" max="6" width="18" hidden="0" customWidth="1"/>
    <x:col min="7" max="7" width="18" hidden="0" customWidth="1"/>
    <x:col min="8" max="8" width="18" hidden="0" customWidth="1"/>
    <x:col min="9" max="9" width="30" hidden="0" customWidth="1"/>
    <x:col min="10" max="10" width="18" hidden="0" customWidth="1"/>
    <x:col min="11" max="11" width="30" hidden="0" customWidth="1"/>
    <x:col min="12" max="12" width="24" hidden="0" customWidth="1"/>
    <x:col min="13" max="13" width="14" hidden="0" customWidth="1"/>
    <x:col min="14" max="14" width="24" hidden="0" customWidth="1"/>
    <x:col min="15" max="15" width="2" hidden="0" customWidth="1"/>
    <x:col min="16" max="16" width="2" hidden="0" customWidth="1"/>
    <x:col min="17" max="17" width="2" hidden="0" customWidth="1"/>
    <x:col min="18" max="18" width="14" hidden="0" customWidth="1"/>
    <x:col min="19" max="19" width="2" hidden="0" customWidth="1"/>
    <x:col min="20" max="20" width="2" hidden="0" customWidth="1"/>
    <x:col min="21" max="21" width="2" hidden="0" customWidth="1"/>
  </x:cols>
  <x:sheetData>
    <x:row r="1" ht="28" customHeight="1">
      <x:c r="A1" s="188" t="str">
        <x:v>SEGUIMIENTO DE INVITACIONES</x:v>
      </x:c>
      <x:c r="B1" s="188"/>
      <x:c r="C1" s="188"/>
      <x:c r="D1" s="188"/>
      <x:c r="E1" s="188"/>
      <x:c r="F1" s="188"/>
      <x:c r="G1" s="188"/>
      <x:c r="H1" s="188"/>
      <x:c r="I1" s="188"/>
      <x:c r="J1" s="188"/>
      <x:c r="K1" s="188"/>
      <x:c r="L1" s="188"/>
      <x:c r="M1" s="188"/>
      <x:c r="N1" s="188"/>
      <x:c r="O1" s="188"/>
      <x:c r="P1" s="188"/>
      <x:c r="Q1" s="188"/>
      <x:c r="R1" s="78"/>
      <x:c r="S1" s="186" t="str">
        <x:v>Actualice estados en esta hoja; las tribunas se reflejan automáticamente.</x:v>
      </x:c>
    </x:row>
    <x:row r="2" ht="28" customHeight="1">
      <x:c r="A2" s="189" t="str">
        <x:v>Total invitados</x:v>
      </x:c>
      <x:c r="B2" s="190" t="n">
        <x:v>144</x:v>
      </x:c>
      <x:c r="C2" s="78"/>
      <x:c r="D2" s="189" t="str">
        <x:v>Pendiente</x:v>
      </x:c>
      <x:c r="E2" s="190" t="n">
        <x:f>COUNTIF($N$6:$N$149,"Pendiente")</x:f>
        <x:v>144</x:v>
      </x:c>
      <x:c r="F2" s="78"/>
      <x:c r="G2" s="189" t="str">
        <x:v>Invitación enviada</x:v>
      </x:c>
      <x:c r="H2" s="190" t="n">
        <x:f>COUNTIF($N$6:$N$149,"Invitación enviada")</x:f>
        <x:v>0</x:v>
      </x:c>
      <x:c r="I2" s="78"/>
      <x:c r="J2" s="189" t="str">
        <x:v>Invitación recepcionada</x:v>
      </x:c>
      <x:c r="K2" s="190" t="n">
        <x:f>COUNTIF($N$6:$N$149,"Invitación recepcionada")</x:f>
        <x:v>0</x:v>
      </x:c>
      <x:c r="L2" s="78"/>
      <x:c r="M2" s="189" t="str">
        <x:v>Confirma asistencia</x:v>
      </x:c>
      <x:c r="N2" s="190" t="n">
        <x:f>COUNTIF($N$6:$N$149,"Confirma asistencia")</x:f>
        <x:v>0</x:v>
      </x:c>
      <x:c r="O2" s="78"/>
      <x:c r="P2" s="78" t="str">
        <x:v>No asiste</x:v>
      </x:c>
      <x:c r="Q2" s="78" t="n">
        <x:f>COUNTIF($N$6:$N$149,"No asiste")</x:f>
        <x:v>0</x:v>
      </x:c>
      <x:c r="R2" s="78"/>
    </x:row>
    <x:row r="3">
      <x:c r="A3" s="191" t="str">
        <x:v>INSTRUCCIÓN</x:v>
      </x:c>
      <x:c r="B3" s="191" t="str">
        <x:v>Seleccione el estado en una sola columna.</x:v>
      </x:c>
      <x:c r="C3" s="191"/>
      <x:c r="D3" s="191"/>
      <x:c r="E3" s="191"/>
      <x:c r="F3" s="191"/>
      <x:c r="G3" s="78"/>
      <x:c r="H3" s="78"/>
      <x:c r="I3" s="78"/>
      <x:c r="J3" s="78"/>
      <x:c r="K3" s="78"/>
      <x:c r="L3" s="78"/>
      <x:c r="M3" s="78"/>
      <x:c r="N3" s="78"/>
      <x:c r="O3" s="78"/>
      <x:c r="P3" s="78"/>
      <x:c r="Q3" s="78"/>
      <x:c r="R3" s="78"/>
    </x:row>
    <x:row r="4">
      <x:c r="A4" s="160" t="str">
        <x:v>Opciones</x:v>
      </x:c>
      <x:c r="B4" s="161" t="str">
        <x:v>Pendiente / Invitación enviada / Invitación recepcionada / Confirma asistencia / No asiste</x:v>
      </x:c>
      <x:c r="C4" s="162"/>
      <x:c r="D4" s="78"/>
      <x:c r="E4" s="78"/>
      <x:c r="F4" s="78"/>
      <x:c r="G4" s="78"/>
      <x:c r="H4" s="78"/>
      <x:c r="I4" s="78"/>
      <x:c r="J4" s="78"/>
      <x:c r="K4" s="78"/>
      <x:c r="L4" s="78"/>
      <x:c r="M4" s="78"/>
      <x:c r="N4" s="78"/>
      <x:c r="O4" s="78"/>
      <x:c r="P4" s="78"/>
      <x:c r="Q4" s="78"/>
      <x:c r="R4" s="78"/>
    </x:row>
    <x:row r="5">
      <x:c r="A5" s="142" t="str">
        <x:v>N°</x:v>
      </x:c>
      <x:c r="B5" s="143" t="str">
        <x:v>Tribuna</x:v>
      </x:c>
      <x:c r="C5" s="143" t="str">
        <x:v>Categoría</x:v>
      </x:c>
      <x:c r="D5" s="143" t="str">
        <x:v>Grado</x:v>
      </x:c>
      <x:c r="E5" s="143" t="str">
        <x:v>Voc.</x:v>
      </x:c>
      <x:c r="F5" s="143" t="str">
        <x:v>Nombre</x:v>
      </x:c>
      <x:c r="G5" s="143" t="str">
        <x:v>Apellido 1</x:v>
      </x:c>
      <x:c r="H5" s="143" t="str">
        <x:v>Apellido 2</x:v>
      </x:c>
      <x:c r="I5" s="143" t="str">
        <x:v>Cargo</x:v>
      </x:c>
      <x:c r="J5" s="143" t="str">
        <x:v>Teléfono</x:v>
      </x:c>
      <x:c r="K5" s="143" t="str">
        <x:v>Mail</x:v>
      </x:c>
      <x:c r="L5" s="143" t="str">
        <x:v>Acompañante</x:v>
      </x:c>
      <x:c r="M5" s="143" t="str">
        <x:v>Resolución CJA</x:v>
      </x:c>
      <x:c r="N5" s="163" t="str">
        <x:v>Estado invitación</x:v>
      </x:c>
      <x:c r="O5" s="163"/>
      <x:c r="P5" s="163"/>
      <x:c r="Q5" s="164"/>
      <x:c r="R5" s="191" t="str">
        <x:v>Ir a tribuna</x:v>
      </x:c>
    </x:row>
    <x:row r="6">
      <x:c r="A6" s="145" t="n">
        <x:v>1</x:v>
      </x:c>
      <x:c r="B6" s="79" t="str">
        <x:v>Tribuna Celeste</x:v>
      </x:c>
      <x:c r="C6" s="79" t="str">
        <x:v>EX COMANDANTES EN JEFES</x:v>
      </x:c>
      <x:c r="D6" s="79" t="str">
        <x:v>Almirante</x:v>
      </x:c>
      <x:c r="E6" s="79" t="str">
        <x:v>Señor</x:v>
      </x:c>
      <x:c r="F6" s="79" t="str">
        <x:v>Jorge Patricio</x:v>
      </x:c>
      <x:c r="G6" s="79" t="str">
        <x:v>Arancibia</x:v>
      </x:c>
      <x:c r="H6" s="79" t="str">
        <x:v>Reyes</x:v>
      </x:c>
      <x:c r="I6" s="79" t="str">
        <x:v>Ex - Comandante en Jefe de la Armada</x:v>
      </x:c>
      <x:c r="J6" s="79" t="str">
        <x:v>(33)2449020</x:v>
      </x:c>
      <x:c r="K6" s="79" t="str">
        <x:v>turcopapa@gmail.com</x:v>
      </x:c>
      <x:c r="L6" s="79" t="str">
        <x:v>Sra. Mónica Salomón de Arancibia</x:v>
      </x:c>
      <x:c r="M6" s="79"/>
      <x:c r="N6" s="123" t="str">
        <x:v>Pendiente</x:v>
      </x:c>
      <x:c r="O6" s="123"/>
      <x:c r="P6" s="123"/>
      <x:c r="Q6" s="165"/>
      <x:c r="R6" s="179" t="e">
        <x:f>HYPERLINK("#'Tribuna Celeste'!A4","Ir a tribuna")</x:f>
      </x:c>
    </x:row>
    <x:row r="7">
      <x:c r="A7" s="150" t="n">
        <x:v>2</x:v>
      </x:c>
      <x:c r="B7" s="151" t="str">
        <x:v>Tribuna Celeste</x:v>
      </x:c>
      <x:c r="C7" s="151" t="str">
        <x:v>EX COMANDANTES EN JEFES</x:v>
      </x:c>
      <x:c r="D7" s="151" t="str">
        <x:v>Almirante</x:v>
      </x:c>
      <x:c r="E7" s="151" t="str">
        <x:v>Señor</x:v>
      </x:c>
      <x:c r="F7" s="151" t="str">
        <x:v>Rodolfo</x:v>
      </x:c>
      <x:c r="G7" s="151" t="str">
        <x:v>Codina</x:v>
      </x:c>
      <x:c r="H7" s="151" t="str">
        <x:v>Díaz</x:v>
      </x:c>
      <x:c r="I7" s="151" t="str">
        <x:v>Ex - Comandante en Jefe de la Armada</x:v>
      </x:c>
      <x:c r="J7" s="151"/>
      <x:c r="K7" s="151" t="str">
        <x:v>codinarodolfo@gmail.com</x:v>
      </x:c>
      <x:c r="L7" s="151" t="str">
        <x:v>Sra. Verónica Yavar de Codina</x:v>
      </x:c>
      <x:c r="M7" s="151"/>
      <x:c r="N7" s="123" t="str">
        <x:v>Pendiente</x:v>
      </x:c>
      <x:c r="O7" s="123"/>
      <x:c r="P7" s="123"/>
      <x:c r="Q7" s="165"/>
      <x:c r="R7" s="179" t="e">
        <x:f>HYPERLINK("#'Tribuna Celeste'!A6","Ir a tribuna")</x:f>
      </x:c>
    </x:row>
    <x:row r="8">
      <x:c r="A8" s="145" t="n">
        <x:v>3</x:v>
      </x:c>
      <x:c r="B8" s="79" t="str">
        <x:v>Tribuna Celeste</x:v>
      </x:c>
      <x:c r="C8" s="79" t="str">
        <x:v>EX COMANDANTES EN JEFES</x:v>
      </x:c>
      <x:c r="D8" s="79" t="str">
        <x:v>Almirante</x:v>
      </x:c>
      <x:c r="E8" s="79" t="str">
        <x:v>Señor</x:v>
      </x:c>
      <x:c r="F8" s="79" t="str">
        <x:v>Juan Andrés</x:v>
      </x:c>
      <x:c r="G8" s="79" t="str">
        <x:v>De La Maza</x:v>
      </x:c>
      <x:c r="H8" s="79" t="str">
        <x:v>Larraín</x:v>
      </x:c>
      <x:c r="I8" s="79" t="str">
        <x:v>Ex - Comandante en Jefe de la Armada</x:v>
      </x:c>
      <x:c r="J8" s="79"/>
      <x:c r="K8" s="79" t="str">
        <x:v>secretario@patromonio.cl /atomo2020@gmail.com</x:v>
      </x:c>
      <x:c r="L8" s="79" t="str">
        <x:v>Sra. Ma. Teresa Vergara de De La Maza</x:v>
      </x:c>
      <x:c r="M8" s="79"/>
      <x:c r="N8" s="123" t="str">
        <x:v>Pendiente</x:v>
      </x:c>
      <x:c r="O8" s="123"/>
      <x:c r="P8" s="123"/>
      <x:c r="Q8" s="165"/>
      <x:c r="R8" s="179" t="e">
        <x:f>HYPERLINK("#'Tribuna Celeste'!A10","Ir a tribuna")</x:f>
      </x:c>
    </x:row>
    <x:row r="9">
      <x:c r="A9" s="150" t="n">
        <x:v>4</x:v>
      </x:c>
      <x:c r="B9" s="151" t="str">
        <x:v>Tribuna Celeste</x:v>
      </x:c>
      <x:c r="C9" s="151" t="str">
        <x:v>EX COMANDANTES EN JEFES</x:v>
      </x:c>
      <x:c r="D9" s="151" t="str">
        <x:v>Almirante</x:v>
      </x:c>
      <x:c r="E9" s="151" t="str">
        <x:v>Señor</x:v>
      </x:c>
      <x:c r="F9" s="151" t="str">
        <x:v>Edmundo</x:v>
      </x:c>
      <x:c r="G9" s="151" t="str">
        <x:v>González</x:v>
      </x:c>
      <x:c r="H9" s="151" t="str">
        <x:v>Robles</x:v>
      </x:c>
      <x:c r="I9" s="151" t="str">
        <x:v>Ex - Comandante en Jefe de la Armada</x:v>
      </x:c>
      <x:c r="J9" s="151"/>
      <x:c r="K9" s="151" t="str">
        <x:v>edmundog190@gmail.com</x:v>
      </x:c>
      <x:c r="L9" s="151" t="str">
        <x:v>Sra. Patricia Corssen de González</x:v>
      </x:c>
      <x:c r="M9" s="151"/>
      <x:c r="N9" s="123" t="str">
        <x:v>Pendiente</x:v>
      </x:c>
      <x:c r="O9" s="123"/>
      <x:c r="P9" s="123"/>
      <x:c r="Q9" s="165"/>
      <x:c r="R9" s="179" t="e">
        <x:f>HYPERLINK("#'Tribuna Celeste'!A7","Ir a tribuna")</x:f>
      </x:c>
    </x:row>
    <x:row r="10">
      <x:c r="A10" s="145" t="n">
        <x:v>5</x:v>
      </x:c>
      <x:c r="B10" s="79" t="str">
        <x:v>Tribuna Celeste</x:v>
      </x:c>
      <x:c r="C10" s="79" t="str">
        <x:v>EX COMANDANTES EN JEFES</x:v>
      </x:c>
      <x:c r="D10" s="79" t="str">
        <x:v>Almirante</x:v>
      </x:c>
      <x:c r="E10" s="79" t="str">
        <x:v>Señor</x:v>
      </x:c>
      <x:c r="F10" s="79" t="str">
        <x:v>Enrique</x:v>
      </x:c>
      <x:c r="G10" s="79" t="str">
        <x:v>Larrañaga</x:v>
      </x:c>
      <x:c r="H10" s="79" t="str">
        <x:v>Martín</x:v>
      </x:c>
      <x:c r="I10" s="79" t="str">
        <x:v>Ex - Comandante en Jefe de la Armada</x:v>
      </x:c>
      <x:c r="J10" s="79" t="str">
        <x:v>07-8413 cel:956994785</x:v>
      </x:c>
      <x:c r="K10" s="79" t="str">
        <x:v>elarranaga@directemar.cl</x:v>
      </x:c>
      <x:c r="L10" s="79" t="str">
        <x:v>Sra. Jannette Silva de Larrañaga</x:v>
      </x:c>
      <x:c r="M10" s="79"/>
      <x:c r="N10" s="123" t="str">
        <x:v>Pendiente</x:v>
      </x:c>
      <x:c r="O10" s="123"/>
      <x:c r="P10" s="123"/>
      <x:c r="Q10" s="165"/>
      <x:c r="R10" s="179" t="e">
        <x:f>HYPERLINK("#'Tribuna Celeste'!A8","Ir a tribuna")</x:f>
      </x:c>
    </x:row>
    <x:row r="11">
      <x:c r="A11" s="150" t="n">
        <x:v>6</x:v>
      </x:c>
      <x:c r="B11" s="151" t="str">
        <x:v>Tribuna Celeste</x:v>
      </x:c>
      <x:c r="C11" s="151" t="str">
        <x:v>EX COMANDANTES EN JEFES</x:v>
      </x:c>
      <x:c r="D11" s="151" t="str">
        <x:v>Almirante</x:v>
      </x:c>
      <x:c r="E11" s="151" t="str">
        <x:v>Señor</x:v>
      </x:c>
      <x:c r="F11" s="151" t="str">
        <x:v>Julio</x:v>
      </x:c>
      <x:c r="G11" s="151" t="str">
        <x:v>Leiva</x:v>
      </x:c>
      <x:c r="H11" s="151" t="str">
        <x:v>Molina</x:v>
      </x:c>
      <x:c r="I11" s="151" t="str">
        <x:v>Ex - Comandante en Jefe de la Armada</x:v>
      </x:c>
      <x:c r="J11" s="151" t="str">
        <x:v>32 2968020 / llico 9250</x:v>
      </x:c>
      <x:c r="K11" s="151" t="str">
        <x:v>directorejecutivo@fundacioncondell.cl</x:v>
      </x:c>
      <x:c r="L11" s="151" t="str">
        <x:v>Sra. Marcela Larrañaga de Leiva</x:v>
      </x:c>
      <x:c r="M11" s="151"/>
      <x:c r="N11" s="123" t="str">
        <x:v>Pendiente</x:v>
      </x:c>
      <x:c r="O11" s="123"/>
      <x:c r="P11" s="123"/>
      <x:c r="Q11" s="165"/>
      <x:c r="R11" s="179" t="e">
        <x:f>HYPERLINK("#'Tribuna Celeste'!A9","Ir a tribuna")</x:f>
      </x:c>
    </x:row>
    <x:row r="12">
      <x:c r="A12" s="145" t="n">
        <x:v>7</x:v>
      </x:c>
      <x:c r="B12" s="79" t="str">
        <x:v>Tribuna Celeste</x:v>
      </x:c>
      <x:c r="C12" s="79" t="str">
        <x:v>EX COMANDANTES EN JEFES</x:v>
      </x:c>
      <x:c r="D12" s="79" t="str">
        <x:v>Almirante</x:v>
      </x:c>
      <x:c r="E12" s="79" t="str">
        <x:v>Señor</x:v>
      </x:c>
      <x:c r="F12" s="79" t="str">
        <x:v>Miguel Ángel</x:v>
      </x:c>
      <x:c r="G12" s="79" t="str">
        <x:v>Vergara</x:v>
      </x:c>
      <x:c r="H12" s="79" t="str">
        <x:v>Villalobos</x:v>
      </x:c>
      <x:c r="I12" s="79" t="str">
        <x:v>Ex - Comandante en Jefe de la Armada</x:v>
      </x:c>
      <x:c r="J12" s="79" t="str">
        <x:v>32-2683475 / 32-2328844</x:v>
      </x:c>
      <x:c r="K12" s="79" t="str">
        <x:v>vergara441@gmail.com</x:v>
      </x:c>
      <x:c r="L12" s="79" t="str">
        <x:v>Sra. Maxie Iturriaga de Vergara</x:v>
      </x:c>
      <x:c r="M12" s="79"/>
      <x:c r="N12" s="123" t="str">
        <x:v>Pendiente</x:v>
      </x:c>
      <x:c r="O12" s="123"/>
      <x:c r="P12" s="123"/>
      <x:c r="Q12" s="165"/>
      <x:c r="R12" s="179" t="e">
        <x:f>HYPERLINK("#'Tribuna Celeste'!A5","Ir a tribuna")</x:f>
      </x:c>
    </x:row>
    <x:row r="13">
      <x:c r="A13" s="150" t="n">
        <x:v>8</x:v>
      </x:c>
      <x:c r="B13" s="151" t="str">
        <x:v>Tribuna Celeste</x:v>
      </x:c>
      <x:c r="C13" s="151" t="str">
        <x:v>OFICIALES GENERALES FF.AA. ORDEN Y SEGURIDAD</x:v>
      </x:c>
      <x:c r="D13" s="151" t="str">
        <x:v>Prefecta General</x:v>
      </x:c>
      <x:c r="E13" s="151" t="str">
        <x:v>Señora</x:v>
      </x:c>
      <x:c r="F13" s="151"/>
      <x:c r="G13" s="151"/>
      <x:c r="H13" s="151"/>
      <x:c r="I13" s="151" t="str">
        <x:v>Subdirectora de Inteigencia, Crimen Organizado y Seguridad Migratoria</x:v>
      </x:c>
      <x:c r="J13" s="151"/>
      <x:c r="K13" s="151"/>
      <x:c r="L13" s="151" t="str">
        <x:v>C/esposo</x:v>
      </x:c>
      <x:c r="M13" s="151"/>
      <x:c r="N13" s="123" t="str">
        <x:v>Pendiente</x:v>
      </x:c>
      <x:c r="O13" s="123"/>
      <x:c r="P13" s="123"/>
      <x:c r="Q13" s="165"/>
      <x:c r="R13" s="179" t="e">
        <x:f>HYPERLINK("#'Tribuna Celeste'!A22","Ir a tribuna")</x:f>
      </x:c>
    </x:row>
    <x:row r="14">
      <x:c r="A14" s="145" t="n">
        <x:v>9</x:v>
      </x:c>
      <x:c r="B14" s="79" t="str">
        <x:v>Tribuna Celeste</x:v>
      </x:c>
      <x:c r="C14" s="79" t="str">
        <x:v>OFICIALES GENERALES FF.AA. ORDEN Y SEGURIDAD</x:v>
      </x:c>
      <x:c r="D14" s="79" t="str">
        <x:v>General de División</x:v>
      </x:c>
      <x:c r="E14" s="79" t="str">
        <x:v>Señor</x:v>
      </x:c>
      <x:c r="F14" s="79" t="str">
        <x:v>Guillermo</x:v>
      </x:c>
      <x:c r="G14" s="79" t="str">
        <x:v>Altamirano</x:v>
      </x:c>
      <x:c r="H14" s="79" t="str">
        <x:v>Campos</x:v>
      </x:c>
      <x:c r="I14" s="79" t="str">
        <x:v>Jefe del Estado Mayor General del Ejército</x:v>
      </x:c>
      <x:c r="J14" s="79" t="str">
        <x:v>2 26932203</x:v>
      </x:c>
      <x:c r="K14" s="79"/>
      <x:c r="L14" s="79" t="str">
        <x:v>Sra. Claudia Izquierdo de Altamirano</x:v>
      </x:c>
      <x:c r="M14" s="79"/>
      <x:c r="N14" s="123" t="str">
        <x:v>Pendiente</x:v>
      </x:c>
      <x:c r="O14" s="123"/>
      <x:c r="P14" s="123"/>
      <x:c r="Q14" s="165"/>
      <x:c r="R14" s="179" t="e">
        <x:f>HYPERLINK("#'Tribuna Celeste'!A12","Ir a tribuna")</x:f>
      </x:c>
    </x:row>
    <x:row r="15">
      <x:c r="A15" s="150" t="n">
        <x:v>10</x:v>
      </x:c>
      <x:c r="B15" s="151" t="str">
        <x:v>Tribuna Celeste</x:v>
      </x:c>
      <x:c r="C15" s="151" t="str">
        <x:v>OFICIALES GENERALES FF.AA. ORDEN Y SEGURIDAD</x:v>
      </x:c>
      <x:c r="D15" s="151" t="str">
        <x:v>General Inspector</x:v>
      </x:c>
      <x:c r="E15" s="151" t="str">
        <x:v>Señor</x:v>
      </x:c>
      <x:c r="F15" s="151" t="str">
        <x:v>Rodrigo</x:v>
      </x:c>
      <x:c r="G15" s="151" t="str">
        <x:v>Espinoza</x:v>
      </x:c>
      <x:c r="H15" s="151" t="str">
        <x:v>Olea</x:v>
      </x:c>
      <x:c r="I15" s="151" t="str">
        <x:v>Director Nacional de Orden y Seguridad</x:v>
      </x:c>
      <x:c r="J15" s="151"/>
      <x:c r="K15" s="151"/>
      <x:c r="L15" s="151" t="str">
        <x:v>C/sra</x:v>
      </x:c>
      <x:c r="M15" s="151"/>
      <x:c r="N15" s="123" t="str">
        <x:v>Pendiente</x:v>
      </x:c>
      <x:c r="O15" s="123"/>
      <x:c r="P15" s="123"/>
      <x:c r="Q15" s="165"/>
      <x:c r="R15" s="179" t="e">
        <x:f>HYPERLINK("#'Tribuna Celeste'!A19","Ir a tribuna")</x:f>
      </x:c>
    </x:row>
    <x:row r="16">
      <x:c r="A16" s="145" t="n">
        <x:v>11</x:v>
      </x:c>
      <x:c r="B16" s="79" t="str">
        <x:v>Tribuna Celeste</x:v>
      </x:c>
      <x:c r="C16" s="79" t="str">
        <x:v>OFICIALES GENERALES FF.AA. ORDEN Y SEGURIDAD</x:v>
      </x:c>
      <x:c r="D16" s="79" t="str">
        <x:v>General de División</x:v>
      </x:c>
      <x:c r="E16" s="79" t="str">
        <x:v>Señor</x:v>
      </x:c>
      <x:c r="F16" s="79" t="str">
        <x:v>Sebastián</x:v>
      </x:c>
      <x:c r="G16" s="79" t="str">
        <x:v>García -Huidobro</x:v>
      </x:c>
      <x:c r="H16" s="79" t="str">
        <x:v>Elzo</x:v>
      </x:c>
      <x:c r="I16" s="79" t="str">
        <x:v>Subjefe del Estado Mayor Conjunto</x:v>
      </x:c>
      <x:c r="J16" s="79" t="n">
        <x:v>226932508</x:v>
      </x:c>
      <x:c r="K16" s="79"/>
      <x:c r="L16" s="79" t="str">
        <x:v>Sra. Ilse Bottner de García -Huidobro</x:v>
      </x:c>
      <x:c r="M16" s="79"/>
      <x:c r="N16" s="123" t="str">
        <x:v>Pendiente</x:v>
      </x:c>
      <x:c r="O16" s="123"/>
      <x:c r="P16" s="123"/>
      <x:c r="Q16" s="165"/>
      <x:c r="R16" s="179" t="e">
        <x:f>HYPERLINK("#'Tribuna Celeste'!A14","Ir a tribuna")</x:f>
      </x:c>
    </x:row>
    <x:row r="17">
      <x:c r="A17" s="150" t="n">
        <x:v>12</x:v>
      </x:c>
      <x:c r="B17" s="151" t="str">
        <x:v>Tribuna Celeste</x:v>
      </x:c>
      <x:c r="C17" s="151" t="str">
        <x:v>OFICIALES GENERALES FF.AA. ORDEN Y SEGURIDAD</x:v>
      </x:c>
      <x:c r="D17" s="151" t="str">
        <x:v>Prefecto General</x:v>
      </x:c>
      <x:c r="E17" s="151" t="str">
        <x:v>Señor</x:v>
      </x:c>
      <x:c r="F17" s="151" t="str">
        <x:v>Ricardo</x:v>
      </x:c>
      <x:c r="G17" s="151" t="str">
        <x:v>Gatica</x:v>
      </x:c>
      <x:c r="H17" s="151" t="str">
        <x:v>Aliaga</x:v>
      </x:c>
      <x:c r="I17" s="151" t="str">
        <x:v>Subdirector de Personal y Soporte a las Operaciones</x:v>
      </x:c>
      <x:c r="J17" s="151"/>
      <x:c r="K17" s="151"/>
      <x:c r="L17" s="151" t="str">
        <x:v>C/sra</x:v>
      </x:c>
      <x:c r="M17" s="151"/>
      <x:c r="N17" s="123" t="str">
        <x:v>Pendiente</x:v>
      </x:c>
      <x:c r="O17" s="123"/>
      <x:c r="P17" s="123"/>
      <x:c r="Q17" s="165"/>
      <x:c r="R17" s="179" t="e">
        <x:f>HYPERLINK("#'Tribuna Celeste'!A21","Ir a tribuna")</x:f>
      </x:c>
    </x:row>
    <x:row r="18">
      <x:c r="A18" s="145" t="n">
        <x:v>13</x:v>
      </x:c>
      <x:c r="B18" s="79" t="str">
        <x:v>Tribuna Celeste</x:v>
      </x:c>
      <x:c r="C18" s="79" t="str">
        <x:v>OFICIALES GENERALES FF.AA. ORDEN Y SEGURIDAD</x:v>
      </x:c>
      <x:c r="D18" s="79" t="str">
        <x:v>Prefecto General</x:v>
      </x:c>
      <x:c r="E18" s="79" t="str">
        <x:v>Señor</x:v>
      </x:c>
      <x:c r="F18" s="79" t="str">
        <x:v>Hugo</x:v>
      </x:c>
      <x:c r="G18" s="79" t="str">
        <x:v>Haeger</x:v>
      </x:c>
      <x:c r="H18" s="79" t="str">
        <x:v>Bórquez</x:v>
      </x:c>
      <x:c r="I18" s="79" t="str">
        <x:v>Subdirector de Investigación Policial</x:v>
      </x:c>
      <x:c r="J18" s="79"/>
      <x:c r="K18" s="79"/>
      <x:c r="L18" s="79" t="str">
        <x:v>C/sra</x:v>
      </x:c>
      <x:c r="M18" s="79"/>
      <x:c r="N18" s="123" t="str">
        <x:v>Pendiente</x:v>
      </x:c>
      <x:c r="O18" s="123"/>
      <x:c r="P18" s="123"/>
      <x:c r="Q18" s="165"/>
      <x:c r="R18" s="179" t="e">
        <x:f>HYPERLINK("#'Tribuna Celeste'!A23","Ir a tribuna")</x:f>
      </x:c>
    </x:row>
    <x:row r="19">
      <x:c r="A19" s="150" t="n">
        <x:v>14</x:v>
      </x:c>
      <x:c r="B19" s="151" t="str">
        <x:v>Tribuna Celeste</x:v>
      </x:c>
      <x:c r="C19" s="151" t="str">
        <x:v>OFICIALES GENERALES FF.AA. ORDEN Y SEGURIDAD</x:v>
      </x:c>
      <x:c r="D19" s="151" t="str">
        <x:v>General de Aviación</x:v>
      </x:c>
      <x:c r="E19" s="151" t="str">
        <x:v>Señor</x:v>
      </x:c>
      <x:c r="F19" s="151" t="str">
        <x:v>Andrés</x:v>
      </x:c>
      <x:c r="G19" s="151" t="str">
        <x:v>Leiva</x:v>
      </x:c>
      <x:c r="H19" s="151" t="str">
        <x:v>Divasto</x:v>
      </x:c>
      <x:c r="I19" s="151" t="str">
        <x:v>Comandante del Comando Personal</x:v>
      </x:c>
      <x:c r="J19" s="151"/>
      <x:c r="K19" s="151"/>
      <x:c r="L19" s="151" t="str">
        <x:v>C/sra</x:v>
      </x:c>
      <x:c r="M19" s="151"/>
      <x:c r="N19" s="123" t="str">
        <x:v>Pendiente</x:v>
      </x:c>
      <x:c r="O19" s="123"/>
      <x:c r="P19" s="123"/>
      <x:c r="Q19" s="165"/>
      <x:c r="R19" s="179" t="e">
        <x:f>HYPERLINK("#'Tribuna Celeste'!A17","Ir a tribuna")</x:f>
      </x:c>
    </x:row>
    <x:row r="20">
      <x:c r="A20" s="145" t="n">
        <x:v>15</x:v>
      </x:c>
      <x:c r="B20" s="79" t="str">
        <x:v>Tribuna Celeste</x:v>
      </x:c>
      <x:c r="C20" s="79" t="str">
        <x:v>OFICIALES GENERALES FF.AA. ORDEN Y SEGURIDAD</x:v>
      </x:c>
      <x:c r="D20" s="79" t="str">
        <x:v>General Inspector</x:v>
      </x:c>
      <x:c r="E20" s="79" t="str">
        <x:v>Señor</x:v>
      </x:c>
      <x:c r="F20" s="79" t="str">
        <x:v>Enrique</x:v>
      </x:c>
      <x:c r="G20" s="79" t="str">
        <x:v>Monrás</x:v>
      </x:c>
      <x:c r="H20" s="79" t="str">
        <x:v>Álvarez</x:v>
      </x:c>
      <x:c r="I20" s="79" t="str">
        <x:v>General Subdirector de Carabineros de Chile</x:v>
      </x:c>
      <x:c r="J20" s="79"/>
      <x:c r="K20" s="79"/>
      <x:c r="L20" s="79" t="str">
        <x:v>Sra. Cristina Vera de Monrás</x:v>
      </x:c>
      <x:c r="M20" s="79"/>
      <x:c r="N20" s="123" t="str">
        <x:v>Pendiente</x:v>
      </x:c>
      <x:c r="O20" s="123"/>
      <x:c r="P20" s="123"/>
      <x:c r="Q20" s="165"/>
      <x:c r="R20" s="179" t="e">
        <x:f>HYPERLINK("#'Tribuna Celeste'!A18","Ir a tribuna")</x:f>
      </x:c>
    </x:row>
    <x:row r="21">
      <x:c r="A21" s="150" t="n">
        <x:v>16</x:v>
      </x:c>
      <x:c r="B21" s="151" t="str">
        <x:v>Tribuna Celeste</x:v>
      </x:c>
      <x:c r="C21" s="151" t="str">
        <x:v>OFICIALES GENERALES FF.AA. ORDEN Y SEGURIDAD</x:v>
      </x:c>
      <x:c r="D21" s="151" t="str">
        <x:v>General Inspector</x:v>
      </x:c>
      <x:c r="E21" s="151" t="str">
        <x:v>Señor</x:v>
      </x:c>
      <x:c r="F21" s="151" t="str">
        <x:v>Ariel</x:v>
      </x:c>
      <x:c r="G21" s="151" t="str">
        <x:v>Oñate</x:v>
      </x:c>
      <x:c r="H21" s="151" t="str">
        <x:v>Rodríguez</x:v>
      </x:c>
      <x:c r="I21" s="151" t="str">
        <x:v>Director Nacional de Personal</x:v>
      </x:c>
      <x:c r="J21" s="151"/>
      <x:c r="K21" s="151"/>
      <x:c r="L21" s="151" t="str">
        <x:v>C/sra</x:v>
      </x:c>
      <x:c r="M21" s="151"/>
      <x:c r="N21" s="123" t="str">
        <x:v>Pendiente</x:v>
      </x:c>
      <x:c r="O21" s="123"/>
      <x:c r="P21" s="123"/>
      <x:c r="Q21" s="165"/>
      <x:c r="R21" s="179" t="e">
        <x:f>HYPERLINK("#'Tribuna Celeste'!A20","Ir a tribuna")</x:f>
      </x:c>
    </x:row>
    <x:row r="22">
      <x:c r="A22" s="145" t="n">
        <x:v>17</x:v>
      </x:c>
      <x:c r="B22" s="79" t="str">
        <x:v>Tribuna Celeste</x:v>
      </x:c>
      <x:c r="C22" s="79" t="str">
        <x:v>OFICIALES GENERALES FF.AA. ORDEN Y SEGURIDAD</x:v>
      </x:c>
      <x:c r="D22" s="79" t="str">
        <x:v>General de División</x:v>
      </x:c>
      <x:c r="E22" s="79" t="str">
        <x:v>Señor</x:v>
      </x:c>
      <x:c r="F22" s="79" t="str">
        <x:v>Juan</x:v>
      </x:c>
      <x:c r="G22" s="79" t="str">
        <x:v>Solari</x:v>
      </x:c>
      <x:c r="H22" s="79" t="str">
        <x:v>Valdés</x:v>
      </x:c>
      <x:c r="I22" s="79" t="str">
        <x:v>Comandante de Operaciones Especiales</x:v>
      </x:c>
      <x:c r="J22" s="79" t="str">
        <x:v>2 26683002</x:v>
      </x:c>
      <x:c r="K22" s="79"/>
      <x:c r="L22" s="79" t="str">
        <x:v>solo</x:v>
      </x:c>
      <x:c r="M22" s="79"/>
      <x:c r="N22" s="123" t="str">
        <x:v>Pendiente</x:v>
      </x:c>
      <x:c r="O22" s="123"/>
      <x:c r="P22" s="123"/>
      <x:c r="Q22" s="165"/>
      <x:c r="R22" s="179" t="e">
        <x:f>HYPERLINK("#'Tribuna Celeste'!A13","Ir a tribuna")</x:f>
      </x:c>
    </x:row>
    <x:row r="23">
      <x:c r="A23" s="150" t="n">
        <x:v>18</x:v>
      </x:c>
      <x:c r="B23" s="151" t="str">
        <x:v>Tribuna Celeste</x:v>
      </x:c>
      <x:c r="C23" s="151" t="str">
        <x:v>OFICIALES GENERALES FF.AA. ORDEN Y SEGURIDAD</x:v>
      </x:c>
      <x:c r="D23" s="151" t="str">
        <x:v>General de Aviación</x:v>
      </x:c>
      <x:c r="E23" s="151" t="str">
        <x:v>Señor</x:v>
      </x:c>
      <x:c r="F23" s="151" t="str">
        <x:v>Miguel</x:v>
      </x:c>
      <x:c r="G23" s="151" t="str">
        <x:v>Stange</x:v>
      </x:c>
      <x:c r="H23" s="151" t="str">
        <x:v>Muñoz</x:v>
      </x:c>
      <x:c r="I23" s="151" t="str">
        <x:v>Comandante del Comando Logístico</x:v>
      </x:c>
      <x:c r="J23" s="151"/>
      <x:c r="K23" s="151"/>
      <x:c r="L23" s="151" t="str">
        <x:v>C/sra</x:v>
      </x:c>
      <x:c r="M23" s="151"/>
      <x:c r="N23" s="123" t="str">
        <x:v>Pendiente</x:v>
      </x:c>
      <x:c r="O23" s="123"/>
      <x:c r="P23" s="123"/>
      <x:c r="Q23" s="165"/>
      <x:c r="R23" s="179" t="e">
        <x:f>HYPERLINK("#'Tribuna Celeste'!A16","Ir a tribuna")</x:f>
      </x:c>
    </x:row>
    <x:row r="24">
      <x:c r="A24" s="145" t="n">
        <x:v>19</x:v>
      </x:c>
      <x:c r="B24" s="79" t="str">
        <x:v>Tribuna Celeste</x:v>
      </x:c>
      <x:c r="C24" s="79" t="str">
        <x:v>OFICIALES GENERALES FF.AA. ORDEN Y SEGURIDAD</x:v>
      </x:c>
      <x:c r="D24" s="79" t="str">
        <x:v>General de Aviación</x:v>
      </x:c>
      <x:c r="E24" s="79" t="str">
        <x:v>Señor</x:v>
      </x:c>
      <x:c r="F24" s="79" t="str">
        <x:v>Máximo</x:v>
      </x:c>
      <x:c r="G24" s="79" t="str">
        <x:v>Venegas</x:v>
      </x:c>
      <x:c r="H24" s="79" t="str">
        <x:v>Raggio</x:v>
      </x:c>
      <x:c r="I24" s="79" t="str">
        <x:v>Comandante el Comando de Combate</x:v>
      </x:c>
      <x:c r="J24" s="79"/>
      <x:c r="K24" s="79"/>
      <x:c r="L24" s="79" t="str">
        <x:v>C/sra</x:v>
      </x:c>
      <x:c r="M24" s="79"/>
      <x:c r="N24" s="123" t="str">
        <x:v>Pendiente</x:v>
      </x:c>
      <x:c r="O24" s="123"/>
      <x:c r="P24" s="123"/>
      <x:c r="Q24" s="165"/>
      <x:c r="R24" s="179" t="e">
        <x:f>HYPERLINK("#'Tribuna Celeste'!A15","Ir a tribuna")</x:f>
      </x:c>
    </x:row>
    <x:row r="25">
      <x:c r="A25" s="150" t="n">
        <x:v>20</x:v>
      </x:c>
      <x:c r="B25" s="151" t="str">
        <x:v>Tribuna Roja</x:v>
      </x:c>
      <x:c r="C25" s="151" t="str">
        <x:v>COMISIÓN DE DEFENSA NACIONAL</x:v>
      </x:c>
      <x:c r="D25" s="151" t="str">
        <x:v>Honorable Diputado</x:v>
      </x:c>
      <x:c r="E25" s="151" t="str">
        <x:v>Señor</x:v>
      </x:c>
      <x:c r="F25" s="151" t="str">
        <x:v>Marcos</x:v>
      </x:c>
      <x:c r="G25" s="151" t="str">
        <x:v>Barraza</x:v>
      </x:c>
      <x:c r="H25" s="151" t="str">
        <x:v>Gómez</x:v>
      </x:c>
      <x:c r="I25" s="151" t="str">
        <x:v>Integrante de la Comisión de Defensa Nacional</x:v>
      </x:c>
      <x:c r="J25" s="151" t="str">
        <x:v>32-2505256 Ma. Soledad Valle 9 96485194</x:v>
      </x:c>
      <x:c r="K25" s="151"/>
      <x:c r="L25" s="151" t="str">
        <x:v>Soltero</x:v>
      </x:c>
      <x:c r="M25" s="151"/>
      <x:c r="N25" s="123" t="str">
        <x:v>Pendiente</x:v>
      </x:c>
      <x:c r="O25" s="123"/>
      <x:c r="P25" s="123"/>
      <x:c r="Q25" s="165"/>
      <x:c r="R25" s="179" t="e">
        <x:f>HYPERLINK("#'Tribuna Roja'!A101","Ir a tribuna")</x:f>
      </x:c>
    </x:row>
    <x:row r="26">
      <x:c r="A26" s="145" t="n">
        <x:v>21</x:v>
      </x:c>
      <x:c r="B26" s="79" t="str">
        <x:v>Tribuna Roja</x:v>
      </x:c>
      <x:c r="C26" s="79" t="str">
        <x:v>COMISIÓN DE DEFENSA NACIONAL</x:v>
      </x:c>
      <x:c r="D26" s="79" t="str">
        <x:v>Honorable Diputado</x:v>
      </x:c>
      <x:c r="E26" s="79" t="str">
        <x:v>Señor</x:v>
      </x:c>
      <x:c r="F26" s="79" t="str">
        <x:v>Jaime</x:v>
      </x:c>
      <x:c r="G26" s="79" t="str">
        <x:v>Bassa</x:v>
      </x:c>
      <x:c r="H26" s="79" t="str">
        <x:v>Mercado</x:v>
      </x:c>
      <x:c r="I26" s="79" t="str">
        <x:v>Integrante de la Comisión de Defensa Nacional</x:v>
      </x:c>
      <x:c r="J26" s="79" t="str">
        <x:v>32 2505854 Verónica</x:v>
      </x:c>
      <x:c r="K26" s="79"/>
      <x:c r="L26" s="79" t="str">
        <x:v>Divorciado</x:v>
      </x:c>
      <x:c r="M26" s="79"/>
      <x:c r="N26" s="123" t="str">
        <x:v>Pendiente</x:v>
      </x:c>
      <x:c r="O26" s="123"/>
      <x:c r="P26" s="123"/>
      <x:c r="Q26" s="165"/>
      <x:c r="R26" s="179" t="e">
        <x:f>HYPERLINK("#'Tribuna Roja'!A102","Ir a tribuna")</x:f>
      </x:c>
    </x:row>
    <x:row r="27">
      <x:c r="A27" s="150" t="n">
        <x:v>22</x:v>
      </x:c>
      <x:c r="B27" s="151" t="str">
        <x:v>Tribuna Roja</x:v>
      </x:c>
      <x:c r="C27" s="151" t="str">
        <x:v>COMISIÓN DE DEFENSA NACIONAL</x:v>
      </x:c>
      <x:c r="D27" s="151" t="str">
        <x:v>Honorable Diputado</x:v>
      </x:c>
      <x:c r="E27" s="151" t="str">
        <x:v>Señor</x:v>
      </x:c>
      <x:c r="F27" s="151" t="str">
        <x:v>Jorge</x:v>
      </x:c>
      <x:c r="G27" s="151" t="str">
        <x:v>Brito</x:v>
      </x:c>
      <x:c r="H27" s="151" t="str">
        <x:v>Hasbún</x:v>
      </x:c>
      <x:c r="I27" s="151" t="str">
        <x:v>Integrante de la Comisión de Defensa Nacional</x:v>
      </x:c>
      <x:c r="J27" s="151" t="str">
        <x:v>32-2505108 Pamela Fuentes</x:v>
      </x:c>
      <x:c r="K27" s="151"/>
      <x:c r="L27" s="151" t="str">
        <x:v>Sra. Mariana Arellano de Brito</x:v>
      </x:c>
      <x:c r="M27" s="151"/>
      <x:c r="N27" s="123" t="str">
        <x:v>Pendiente</x:v>
      </x:c>
      <x:c r="O27" s="123"/>
      <x:c r="P27" s="123"/>
      <x:c r="Q27" s="165"/>
      <x:c r="R27" s="179" t="e">
        <x:f>HYPERLINK("#'Tribuna Roja'!A103","Ir a tribuna")</x:f>
      </x:c>
    </x:row>
    <x:row r="28">
      <x:c r="A28" s="145" t="n">
        <x:v>23</x:v>
      </x:c>
      <x:c r="B28" s="79" t="str">
        <x:v>Tribuna Roja</x:v>
      </x:c>
      <x:c r="C28" s="79" t="str">
        <x:v>COMISIÓN DE DEFENSA NACIONAL</x:v>
      </x:c>
      <x:c r="D28" s="79" t="str">
        <x:v>Honorable Diputado</x:v>
      </x:c>
      <x:c r="E28" s="79" t="str">
        <x:v>Señor</x:v>
      </x:c>
      <x:c r="F28" s="79" t="str">
        <x:v>Álvaro</x:v>
      </x:c>
      <x:c r="G28" s="79" t="str">
        <x:v>Carter</x:v>
      </x:c>
      <x:c r="H28" s="79" t="str">
        <x:v>Fernández</x:v>
      </x:c>
      <x:c r="I28" s="79" t="str">
        <x:v>Presidente de la Comisión de Defensa Nacional</x:v>
      </x:c>
      <x:c r="J28" s="79" t="str">
        <x:v>32 2505104 Roxana Riveros 9 344667425</x:v>
      </x:c>
      <x:c r="K28" s="79"/>
      <x:c r="L28" s="79" t="str">
        <x:v>Soltero</x:v>
      </x:c>
      <x:c r="M28" s="79"/>
      <x:c r="N28" s="123" t="str">
        <x:v>Pendiente</x:v>
      </x:c>
      <x:c r="O28" s="123"/>
      <x:c r="P28" s="123"/>
      <x:c r="Q28" s="165"/>
      <x:c r="R28" s="179" t="e">
        <x:f>HYPERLINK("#'Tribuna Roja'!A100","Ir a tribuna")</x:f>
      </x:c>
    </x:row>
    <x:row r="29">
      <x:c r="A29" s="150" t="n">
        <x:v>24</x:v>
      </x:c>
      <x:c r="B29" s="151" t="str">
        <x:v>Tribuna Roja</x:v>
      </x:c>
      <x:c r="C29" s="151" t="str">
        <x:v>COMISIÓN DE DEFENSA NACIONAL</x:v>
      </x:c>
      <x:c r="D29" s="151" t="str">
        <x:v>Honorable Diputado</x:v>
      </x:c>
      <x:c r="E29" s="151" t="str">
        <x:v>Señor</x:v>
      </x:c>
      <x:c r="F29" s="151" t="str">
        <x:v>Carlos</x:v>
      </x:c>
      <x:c r="G29" s="151" t="str">
        <x:v>Cuadrado</x:v>
      </x:c>
      <x:c r="H29" s="151" t="str">
        <x:v>Prats</x:v>
      </x:c>
      <x:c r="I29" s="151" t="str">
        <x:v>Integrante de la Comisión de Defensa Nacional</x:v>
      </x:c>
      <x:c r="J29" s="151" t="str">
        <x:v>32-2505433 Daniela Suárez</x:v>
      </x:c>
      <x:c r="K29" s="151"/>
      <x:c r="L29" s="151" t="str">
        <x:v>Natalia Pérez de Cuadrado</x:v>
      </x:c>
      <x:c r="M29" s="151"/>
      <x:c r="N29" s="123" t="str">
        <x:v>Pendiente</x:v>
      </x:c>
      <x:c r="O29" s="123"/>
      <x:c r="P29" s="123"/>
      <x:c r="Q29" s="165"/>
      <x:c r="R29" s="179" t="e">
        <x:f>HYPERLINK("#'Tribuna Roja'!A104","Ir a tribuna")</x:f>
      </x:c>
    </x:row>
    <x:row r="30">
      <x:c r="A30" s="145" t="n">
        <x:v>25</x:v>
      </x:c>
      <x:c r="B30" s="79" t="str">
        <x:v>Tribuna Roja</x:v>
      </x:c>
      <x:c r="C30" s="79" t="str">
        <x:v>COMISIÓN DE DEFENSA NACIONAL</x:v>
      </x:c>
      <x:c r="D30" s="79" t="str">
        <x:v>Honorable Diputada</x:v>
      </x:c>
      <x:c r="E30" s="79" t="str">
        <x:v>Señora</x:v>
      </x:c>
      <x:c r="F30" s="79" t="str">
        <x:v>Tomás</x:v>
      </x:c>
      <x:c r="G30" s="79" t="str">
        <x:v>Kast</x:v>
      </x:c>
      <x:c r="H30" s="79" t="str">
        <x:v>Sommerhoff</x:v>
      </x:c>
      <x:c r="I30" s="79" t="str">
        <x:v>Integrante de la Comisión de Defensa Nacional</x:v>
      </x:c>
      <x:c r="J30" s="79" t="str">
        <x:v>32-2505859 Yolanda Olfos</x:v>
      </x:c>
      <x:c r="K30" s="79"/>
      <x:c r="L30" s="79" t="str">
        <x:v>Divorciado</x:v>
      </x:c>
      <x:c r="M30" s="79"/>
      <x:c r="N30" s="123" t="str">
        <x:v>Pendiente</x:v>
      </x:c>
      <x:c r="O30" s="123"/>
      <x:c r="P30" s="123"/>
      <x:c r="Q30" s="165"/>
      <x:c r="R30" s="179" t="e">
        <x:f>HYPERLINK("#'Tribuna Roja'!A105","Ir a tribuna")</x:f>
      </x:c>
    </x:row>
    <x:row r="31">
      <x:c r="A31" s="150" t="n">
        <x:v>26</x:v>
      </x:c>
      <x:c r="B31" s="151" t="str">
        <x:v>Tribuna Roja</x:v>
      </x:c>
      <x:c r="C31" s="151" t="str">
        <x:v>COMISIÓN DE DEFENSA NACIONAL</x:v>
      </x:c>
      <x:c r="D31" s="151" t="str">
        <x:v>Honorable Diputada</x:v>
      </x:c>
      <x:c r="E31" s="151" t="str">
        <x:v>Señora</x:v>
      </x:c>
      <x:c r="F31" s="151" t="str">
        <x:v>Daniel</x:v>
      </x:c>
      <x:c r="G31" s="151" t="str">
        <x:v>Manouchehri</x:v>
      </x:c>
      <x:c r="H31" s="151" t="str">
        <x:v>Lobos</x:v>
      </x:c>
      <x:c r="I31" s="151" t="str">
        <x:v>Integrante de la Comisión de Defensa Nacional</x:v>
      </x:c>
      <x:c r="J31" s="151" t="str">
        <x:v>32-2505905</x:v>
      </x:c>
      <x:c r="K31" s="151"/>
      <x:c r="L31" s="151" t="str">
        <x:v>Divorciado</x:v>
      </x:c>
      <x:c r="M31" s="151"/>
      <x:c r="N31" s="123" t="str">
        <x:v>Pendiente</x:v>
      </x:c>
      <x:c r="O31" s="123"/>
      <x:c r="P31" s="123"/>
      <x:c r="Q31" s="165"/>
      <x:c r="R31" s="179" t="e">
        <x:f>HYPERLINK("#'Tribuna Roja'!A106","Ir a tribuna")</x:f>
      </x:c>
    </x:row>
    <x:row r="32">
      <x:c r="A32" s="145" t="n">
        <x:v>27</x:v>
      </x:c>
      <x:c r="B32" s="79" t="str">
        <x:v>Tribuna Roja</x:v>
      </x:c>
      <x:c r="C32" s="79" t="str">
        <x:v>COMISIÓN DE DEFENSA NACIONAL</x:v>
      </x:c>
      <x:c r="D32" s="79" t="str">
        <x:v>Honorable Diputado</x:v>
      </x:c>
      <x:c r="E32" s="79" t="str">
        <x:v>Señor</x:v>
      </x:c>
      <x:c r="F32" s="79" t="str">
        <x:v>Hans</x:v>
      </x:c>
      <x:c r="G32" s="79" t="str">
        <x:v>Marowski</x:v>
      </x:c>
      <x:c r="H32" s="79" t="str">
        <x:v>Cuevas</x:v>
      </x:c>
      <x:c r="I32" s="79" t="str">
        <x:v>Comisión de Defensa Nacional</x:v>
      </x:c>
      <x:c r="J32" s="79" t="str">
        <x:v>32-2505552/ 32 2505379 Juana Marambio</x:v>
      </x:c>
      <x:c r="K32" s="79"/>
      <x:c r="L32" s="79" t="str">
        <x:v>Sra. Catalina Campos de Marowski</x:v>
      </x:c>
      <x:c r="M32" s="79"/>
      <x:c r="N32" s="123" t="str">
        <x:v>Pendiente</x:v>
      </x:c>
      <x:c r="O32" s="123"/>
      <x:c r="P32" s="123"/>
      <x:c r="Q32" s="165"/>
      <x:c r="R32" s="179" t="e">
        <x:f>HYPERLINK("#'Tribuna Roja'!A107","Ir a tribuna")</x:f>
      </x:c>
    </x:row>
    <x:row r="33">
      <x:c r="A33" s="150" t="n">
        <x:v>28</x:v>
      </x:c>
      <x:c r="B33" s="151" t="str">
        <x:v>Tribuna Roja</x:v>
      </x:c>
      <x:c r="C33" s="151" t="str">
        <x:v>COMISIÓN DE DEFENSA NACIONAL</x:v>
      </x:c>
      <x:c r="D33" s="151" t="str">
        <x:v>Honorable Diputado</x:v>
      </x:c>
      <x:c r="E33" s="151" t="str">
        <x:v>Señor</x:v>
      </x:c>
      <x:c r="F33" s="151" t="str">
        <x:v>Javier</x:v>
      </x:c>
      <x:c r="G33" s="151" t="str">
        <x:v>Olivares</x:v>
      </x:c>
      <x:c r="H33" s="151" t="str">
        <x:v>Avendaño</x:v>
      </x:c>
      <x:c r="I33" s="151" t="str">
        <x:v>Integrante de la Comisión de Defensa Nacional</x:v>
      </x:c>
      <x:c r="J33" s="151" t="str">
        <x:v>32- 2505815</x:v>
      </x:c>
      <x:c r="K33" s="151"/>
      <x:c r="L33" s="151" t="str">
        <x:v>Soltero</x:v>
      </x:c>
      <x:c r="M33" s="151"/>
      <x:c r="N33" s="123" t="str">
        <x:v>Pendiente</x:v>
      </x:c>
      <x:c r="O33" s="123"/>
      <x:c r="P33" s="123"/>
      <x:c r="Q33" s="165"/>
      <x:c r="R33" s="179" t="e">
        <x:f>HYPERLINK("#'Tribuna Roja'!A108","Ir a tribuna")</x:f>
      </x:c>
    </x:row>
    <x:row r="34">
      <x:c r="A34" s="145" t="n">
        <x:v>29</x:v>
      </x:c>
      <x:c r="B34" s="79" t="str">
        <x:v>Tribuna Roja</x:v>
      </x:c>
      <x:c r="C34" s="79" t="str">
        <x:v>COMISIÓN DE DEFENSA NACIONAL</x:v>
      </x:c>
      <x:c r="D34" s="79" t="str">
        <x:v>Honorable Diputado</x:v>
      </x:c>
      <x:c r="E34" s="79" t="str">
        <x:v>Señor</x:v>
      </x:c>
      <x:c r="F34" s="79" t="str">
        <x:v>Omar</x:v>
      </x:c>
      <x:c r="G34" s="79" t="str">
        <x:v>Sabal</x:v>
      </x:c>
      <x:c r="H34" s="79" t="str">
        <x:v>Guzmán</x:v>
      </x:c>
      <x:c r="I34" s="79" t="str">
        <x:v>Integrante de la Comisión de Defensa Nacional</x:v>
      </x:c>
      <x:c r="J34" s="79" t="str">
        <x:v>32-2505909 Carolina Olavarría</x:v>
      </x:c>
      <x:c r="K34" s="79"/>
      <x:c r="L34" s="79"/>
      <x:c r="M34" s="79"/>
      <x:c r="N34" s="123" t="str">
        <x:v>Pendiente</x:v>
      </x:c>
      <x:c r="O34" s="123"/>
      <x:c r="P34" s="123"/>
      <x:c r="Q34" s="165"/>
      <x:c r="R34" s="179" t="e">
        <x:f>HYPERLINK("#'Tribuna Roja'!A109","Ir a tribuna")</x:f>
      </x:c>
    </x:row>
    <x:row r="35">
      <x:c r="A35" s="150" t="n">
        <x:v>30</x:v>
      </x:c>
      <x:c r="B35" s="151" t="str">
        <x:v>Tribuna Roja</x:v>
      </x:c>
      <x:c r="C35" s="151" t="str">
        <x:v>COMISIÓN DE DEFENSA NACIONAL</x:v>
      </x:c>
      <x:c r="D35" s="151" t="str">
        <x:v>Honorable Diputado</x:v>
      </x:c>
      <x:c r="E35" s="151" t="str">
        <x:v>Señor</x:v>
      </x:c>
      <x:c r="F35" s="151" t="str">
        <x:v>Luis</x:v>
      </x:c>
      <x:c r="G35" s="151" t="str">
        <x:v>Sánchez</x:v>
      </x:c>
      <x:c r="H35" s="151" t="str">
        <x:v>Ossa</x:v>
      </x:c>
      <x:c r="I35" s="151" t="str">
        <x:v>Integrante de la Comisión de Defensa Nacional</x:v>
      </x:c>
      <x:c r="J35" s="151" t="str">
        <x:v>32-2505554 Karla Pérez 9 45879794</x:v>
      </x:c>
      <x:c r="K35" s="151"/>
      <x:c r="L35" s="151" t="str">
        <x:v>Sra. Maria del Pilar Carvallo de Sánchez</x:v>
      </x:c>
      <x:c r="M35" s="151"/>
      <x:c r="N35" s="123" t="str">
        <x:v>Pendiente</x:v>
      </x:c>
      <x:c r="O35" s="123"/>
      <x:c r="P35" s="123"/>
      <x:c r="Q35" s="165"/>
      <x:c r="R35" s="179" t="e">
        <x:f>HYPERLINK("#'Tribuna Roja'!A110","Ir a tribuna")</x:f>
      </x:c>
    </x:row>
    <x:row r="36">
      <x:c r="A36" s="145" t="n">
        <x:v>31</x:v>
      </x:c>
      <x:c r="B36" s="79" t="str">
        <x:v>Tribuna Roja</x:v>
      </x:c>
      <x:c r="C36" s="79" t="str">
        <x:v>COMISIÓN DE DEFENSA NACIONAL</x:v>
      </x:c>
      <x:c r="D36" s="79" t="str">
        <x:v>Honorable Diputado</x:v>
      </x:c>
      <x:c r="E36" s="79" t="str">
        <x:v>Señor</x:v>
      </x:c>
      <x:c r="F36" s="79" t="str">
        <x:v>Daniel</x:v>
      </x:c>
      <x:c r="G36" s="79" t="str">
        <x:v>Valenzuela</x:v>
      </x:c>
      <x:c r="H36" s="79" t="str">
        <x:v>Salazar</x:v>
      </x:c>
      <x:c r="I36" s="79" t="str">
        <x:v>Integrante de la Comisión de Defensa Nacional</x:v>
      </x:c>
      <x:c r="J36" s="79" t="str">
        <x:v>32 2505000</x:v>
      </x:c>
      <x:c r="K36" s="79"/>
      <x:c r="L36" s="79" t="str">
        <x:v>Soltero</x:v>
      </x:c>
      <x:c r="M36" s="79"/>
      <x:c r="N36" s="123" t="str">
        <x:v>Pendiente</x:v>
      </x:c>
      <x:c r="O36" s="123"/>
      <x:c r="P36" s="123"/>
      <x:c r="Q36" s="165"/>
      <x:c r="R36" s="179" t="e">
        <x:f>HYPERLINK("#'Tribuna Roja'!A111","Ir a tribuna")</x:f>
      </x:c>
    </x:row>
    <x:row r="37">
      <x:c r="A37" s="150" t="n">
        <x:v>32</x:v>
      </x:c>
      <x:c r="B37" s="151" t="str">
        <x:v>Tribuna Roja</x:v>
      </x:c>
      <x:c r="C37" s="151" t="str">
        <x:v>COMISIÓN DE DEFENSA NACIONAL</x:v>
      </x:c>
      <x:c r="D37" s="151" t="str">
        <x:v>Honorable Diputado</x:v>
      </x:c>
      <x:c r="E37" s="151" t="str">
        <x:v>Señor</x:v>
      </x:c>
      <x:c r="F37" s="151" t="str">
        <x:v>Sebastián</x:v>
      </x:c>
      <x:c r="G37" s="151" t="str">
        <x:v>Zamora</x:v>
      </x:c>
      <x:c r="H37" s="151" t="str">
        <x:v>Soto</x:v>
      </x:c>
      <x:c r="I37" s="151" t="str">
        <x:v>Comisión de Defensa Nacional</x:v>
      </x:c>
      <x:c r="J37" s="151" t="str">
        <x:v>32-2505817 Jacqueline</x:v>
      </x:c>
      <x:c r="K37" s="151"/>
      <x:c r="L37" s="151" t="str">
        <x:v>Soltero</x:v>
      </x:c>
      <x:c r="M37" s="151"/>
      <x:c r="N37" s="123" t="str">
        <x:v>Pendiente</x:v>
      </x:c>
      <x:c r="O37" s="123"/>
      <x:c r="P37" s="123"/>
      <x:c r="Q37" s="165"/>
      <x:c r="R37" s="179" t="e">
        <x:f>HYPERLINK("#'Tribuna Roja'!A112","Ir a tribuna")</x:f>
      </x:c>
    </x:row>
    <x:row r="38">
      <x:c r="A38" s="145" t="n">
        <x:v>33</x:v>
      </x:c>
      <x:c r="B38" s="79" t="str">
        <x:v>Tribuna Roja</x:v>
      </x:c>
      <x:c r="C38" s="79" t="str">
        <x:v>COMISIÓN DE DEFENSA NACIONAL  SENADO</x:v>
      </x:c>
      <x:c r="D38" s="79" t="str">
        <x:v>Honorable Senador</x:v>
      </x:c>
      <x:c r="E38" s="79" t="str">
        <x:v>Señor</x:v>
      </x:c>
      <x:c r="F38" s="79" t="str">
        <x:v>Pedro</x:v>
      </x:c>
      <x:c r="G38" s="79" t="str">
        <x:v>Araya</x:v>
      </x:c>
      <x:c r="H38" s="79" t="str">
        <x:v>Guerrero</x:v>
      </x:c>
      <x:c r="I38" s="79" t="str">
        <x:v>Comisión de Defensa Nacional</x:v>
      </x:c>
      <x:c r="J38" s="79" t="str">
        <x:v>32 2504601 /4602 Sec: Marcela Saavedra</x:v>
      </x:c>
      <x:c r="K38" s="79" t="str">
        <x:v>paraya@senado.cl</x:v>
      </x:c>
      <x:c r="L38" s="79" t="str">
        <x:v>Soltero</x:v>
      </x:c>
      <x:c r="M38" s="79"/>
      <x:c r="N38" s="123" t="str">
        <x:v>Pendiente</x:v>
      </x:c>
      <x:c r="O38" s="123"/>
      <x:c r="P38" s="123"/>
      <x:c r="Q38" s="165"/>
      <x:c r="R38" s="179" t="e">
        <x:f>HYPERLINK("#'Tribuna Roja'!A78","Ir a tribuna")</x:f>
      </x:c>
    </x:row>
    <x:row r="39">
      <x:c r="A39" s="150" t="n">
        <x:v>34</x:v>
      </x:c>
      <x:c r="B39" s="151" t="str">
        <x:v>Tribuna Roja</x:v>
      </x:c>
      <x:c r="C39" s="151" t="str">
        <x:v>COMISIÓN DE DEFENSA NACIONAL  SENADO</x:v>
      </x:c>
      <x:c r="D39" s="151" t="str">
        <x:v>Honorable Senador</x:v>
      </x:c>
      <x:c r="E39" s="151" t="str">
        <x:v>Señor</x:v>
      </x:c>
      <x:c r="F39" s="151" t="str">
        <x:v>Camila</x:v>
      </x:c>
      <x:c r="G39" s="151" t="str">
        <x:v>Flores</x:v>
      </x:c>
      <x:c r="H39" s="151" t="str">
        <x:v>Oporto</x:v>
      </x:c>
      <x:c r="I39" s="151" t="str">
        <x:v>Comisión de Defensa Nacional</x:v>
      </x:c>
      <x:c r="J39" s="151" t="str">
        <x:v>32-2504572
sec:</x:v>
      </x:c>
      <x:c r="K39" s="151" t="str">
        <x:v>cfloreso@senado.cl</x:v>
      </x:c>
      <x:c r="L39" s="151" t="str">
        <x:v>Sola</x:v>
      </x:c>
      <x:c r="M39" s="151"/>
      <x:c r="N39" s="123" t="str">
        <x:v>Pendiente</x:v>
      </x:c>
      <x:c r="O39" s="123"/>
      <x:c r="P39" s="123"/>
      <x:c r="Q39" s="165"/>
      <x:c r="R39" s="179" t="e">
        <x:f>HYPERLINK("#'Tribuna Roja'!A79","Ir a tribuna")</x:f>
      </x:c>
    </x:row>
    <x:row r="40">
      <x:c r="A40" s="145" t="n">
        <x:v>35</x:v>
      </x:c>
      <x:c r="B40" s="79" t="str">
        <x:v>Tribuna Roja</x:v>
      </x:c>
      <x:c r="C40" s="79" t="str">
        <x:v>COMISIÓN DE DEFENSA NACIONAL  SENADO</x:v>
      </x:c>
      <x:c r="D40" s="79" t="str">
        <x:v>Honorable Senador</x:v>
      </x:c>
      <x:c r="E40" s="79" t="str">
        <x:v>Señor</x:v>
      </x:c>
      <x:c r="F40" s="79" t="str">
        <x:v>Francisco</x:v>
      </x:c>
      <x:c r="G40" s="79" t="str">
        <x:v>Huenchumilla</x:v>
      </x:c>
      <x:c r="H40" s="79" t="str">
        <x:v>Jaramillo</x:v>
      </x:c>
      <x:c r="I40" s="79" t="str">
        <x:v>Comisión de Defensa Nacional</x:v>
      </x:c>
      <x:c r="J40" s="79" t="str">
        <x:v>32 2504763</x:v>
      </x:c>
      <x:c r="K40" s="79" t="str">
        <x:v>fhuenchumilla@senado.cl</x:v>
      </x:c>
      <x:c r="L40" s="79" t="str">
        <x:v>Sra. Ma. Antonieta Suarez de Huenchumilla</x:v>
      </x:c>
      <x:c r="M40" s="79"/>
      <x:c r="N40" s="123" t="str">
        <x:v>Pendiente</x:v>
      </x:c>
      <x:c r="O40" s="123"/>
      <x:c r="P40" s="123"/>
      <x:c r="Q40" s="165"/>
      <x:c r="R40" s="179" t="e">
        <x:f>HYPERLINK("#'Tribuna Roja'!A77","Ir a tribuna")</x:f>
      </x:c>
    </x:row>
    <x:row r="41">
      <x:c r="A41" s="150" t="n">
        <x:v>36</x:v>
      </x:c>
      <x:c r="B41" s="151" t="str">
        <x:v>Tribuna Roja</x:v>
      </x:c>
      <x:c r="C41" s="151" t="str">
        <x:v>COMISIÓN DE DEFENSA NACIONAL  SENADO</x:v>
      </x:c>
      <x:c r="D41" s="151" t="str">
        <x:v>Honorable Senador</x:v>
      </x:c>
      <x:c r="E41" s="151" t="str">
        <x:v>Señor</x:v>
      </x:c>
      <x:c r="F41" s="151" t="str">
        <x:v>Gastón</x:v>
      </x:c>
      <x:c r="G41" s="151" t="str">
        <x:v>Saavedra</x:v>
      </x:c>
      <x:c r="H41" s="151" t="str">
        <x:v>Chandía</x:v>
      </x:c>
      <x:c r="I41" s="151" t="str">
        <x:v>Comisión de Defensa Nacional</x:v>
      </x:c>
      <x:c r="J41" s="151" t="str">
        <x:v>32 2504773 Mónica / 32 250 4426</x:v>
      </x:c>
      <x:c r="K41" s="151" t="str">
        <x:v>gsaavedra@senado.cl</x:v>
      </x:c>
      <x:c r="L41" s="151" t="str">
        <x:v>Sra. Patricia Bachmann de Saavedra</x:v>
      </x:c>
      <x:c r="M41" s="151"/>
      <x:c r="N41" s="123" t="str">
        <x:v>Pendiente</x:v>
      </x:c>
      <x:c r="O41" s="123"/>
      <x:c r="P41" s="123"/>
      <x:c r="Q41" s="165"/>
      <x:c r="R41" s="179" t="e">
        <x:f>HYPERLINK("#'Tribuna Roja'!A80","Ir a tribuna")</x:f>
      </x:c>
    </x:row>
    <x:row r="42">
      <x:c r="A42" s="145" t="n">
        <x:v>37</x:v>
      </x:c>
      <x:c r="B42" s="79" t="str">
        <x:v>Tribuna Roja</x:v>
      </x:c>
      <x:c r="C42" s="79" t="str">
        <x:v>COMISIÓN DE DEFENSA NACIONAL  SENADO</x:v>
      </x:c>
      <x:c r="D42" s="79" t="str">
        <x:v>Honorable Senador</x:v>
      </x:c>
      <x:c r="E42" s="79" t="str">
        <x:v>Señor</x:v>
      </x:c>
      <x:c r="F42" s="79" t="str">
        <x:v>Cristián</x:v>
      </x:c>
      <x:c r="G42" s="79" t="str">
        <x:v>Vial</x:v>
      </x:c>
      <x:c r="H42" s="79" t="str">
        <x:v>Maceratta</x:v>
      </x:c>
      <x:c r="I42" s="79" t="str">
        <x:v>Comisión de Defensa Nacional</x:v>
      </x:c>
      <x:c r="J42" s="79" t="str">
        <x:v>32 2504692</x:v>
      </x:c>
      <x:c r="K42" s="79" t="str">
        <x:v>cvial@senado.cl</x:v>
      </x:c>
      <x:c r="L42" s="79" t="str">
        <x:v>Sra. Danica Miranda de Vial</x:v>
      </x:c>
      <x:c r="M42" s="79"/>
      <x:c r="N42" s="123" t="str">
        <x:v>Pendiente</x:v>
      </x:c>
      <x:c r="O42" s="123"/>
      <x:c r="P42" s="123"/>
      <x:c r="Q42" s="165"/>
      <x:c r="R42" s="179" t="e">
        <x:f>HYPERLINK("#'Tribuna Roja'!A81","Ir a tribuna")</x:f>
      </x:c>
    </x:row>
    <x:row r="43">
      <x:c r="A43" s="150" t="n">
        <x:v>38</x:v>
      </x:c>
      <x:c r="B43" s="151" t="str">
        <x:v>Tribuna Roja</x:v>
      </x:c>
      <x:c r="C43" s="151" t="str">
        <x:v>DIPUTADOS</x:v>
      </x:c>
      <x:c r="D43" s="151" t="str">
        <x:v>Honorable Diputada</x:v>
      </x:c>
      <x:c r="E43" s="151" t="str">
        <x:v>Señora</x:v>
      </x:c>
      <x:c r="F43" s="151" t="str">
        <x:v>Chiara</x:v>
      </x:c>
      <x:c r="G43" s="151" t="str">
        <x:v>Barchiesi</x:v>
      </x:c>
      <x:c r="H43" s="151" t="str">
        <x:v>Chávez</x:v>
      </x:c>
      <x:c r="I43" s="151" t="str">
        <x:v>Diputada Región Valparaíso</x:v>
      </x:c>
      <x:c r="J43" s="151" t="str">
        <x:v>32 2505717 Sebastian Zamora</x:v>
      </x:c>
      <x:c r="K43" s="151" t="str">
        <x:v>chiara.barchiesi@congreso.cl</x:v>
      </x:c>
      <x:c r="L43" s="151" t="str">
        <x:v>Sr. Felipe Cabrera Vargas</x:v>
      </x:c>
      <x:c r="M43" s="151"/>
      <x:c r="N43" s="123" t="str">
        <x:v>Pendiente</x:v>
      </x:c>
      <x:c r="O43" s="123"/>
      <x:c r="P43" s="123"/>
      <x:c r="Q43" s="165"/>
      <x:c r="R43" s="179" t="e">
        <x:f>HYPERLINK("#'Tribuna Roja'!A83","Ir a tribuna")</x:f>
      </x:c>
    </x:row>
    <x:row r="44">
      <x:c r="A44" s="145" t="n">
        <x:v>39</x:v>
      </x:c>
      <x:c r="B44" s="79" t="str">
        <x:v>Tribuna Roja</x:v>
      </x:c>
      <x:c r="C44" s="79" t="str">
        <x:v>DIPUTADOS</x:v>
      </x:c>
      <x:c r="D44" s="79" t="str">
        <x:v>Honorable Diputado</x:v>
      </x:c>
      <x:c r="E44" s="79" t="str">
        <x:v>Señor</x:v>
      </x:c>
      <x:c r="F44" s="79" t="str">
        <x:v>Jaime</x:v>
      </x:c>
      <x:c r="G44" s="79" t="str">
        <x:v>Bassa</x:v>
      </x:c>
      <x:c r="H44" s="79" t="str">
        <x:v>Mercado</x:v>
      </x:c>
      <x:c r="I44" s="79" t="str">
        <x:v>Diputado Región de Valparaíso</x:v>
      </x:c>
      <x:c r="J44" s="79" t="str">
        <x:v>32 2505000 Cecilia</x:v>
      </x:c>
      <x:c r="K44" s="79" t="str">
        <x:v>jaime.bassa@congreso.cl</x:v>
      </x:c>
      <x:c r="L44" s="79" t="str">
        <x:v>Sra. Bárbara Sepúlveda de Bassa</x:v>
      </x:c>
      <x:c r="M44" s="79" t="str">
        <x:v>CDN</x:v>
      </x:c>
      <x:c r="N44" s="123" t="str">
        <x:v>Pendiente</x:v>
      </x:c>
      <x:c r="O44" s="123"/>
      <x:c r="P44" s="123"/>
      <x:c r="Q44" s="165"/>
      <x:c r="R44" s="179" t="e">
        <x:f>HYPERLINK("#'Tribuna Roja'!A91","Ir a tribuna")</x:f>
      </x:c>
    </x:row>
    <x:row r="45">
      <x:c r="A45" s="150" t="n">
        <x:v>40</x:v>
      </x:c>
      <x:c r="B45" s="151" t="str">
        <x:v>Tribuna Roja</x:v>
      </x:c>
      <x:c r="C45" s="151" t="str">
        <x:v>DIPUTADOS</x:v>
      </x:c>
      <x:c r="D45" s="151" t="str">
        <x:v>Honorable Diputada</x:v>
      </x:c>
      <x:c r="E45" s="151" t="str">
        <x:v>Señorita</x:v>
      </x:c>
      <x:c r="F45" s="151" t="str">
        <x:v>María Francisca</x:v>
      </x:c>
      <x:c r="G45" s="151" t="str">
        <x:v>Bello</x:v>
      </x:c>
      <x:c r="H45" s="151" t="str">
        <x:v>Campos</x:v>
      </x:c>
      <x:c r="I45" s="151" t="str">
        <x:v>Diputada Región Valparaíso</x:v>
      </x:c>
      <x:c r="J45" s="151" t="str">
        <x:v>32-2505388 Katty Villagrán</x:v>
      </x:c>
      <x:c r="K45" s="151" t="str">
        <x:v>mariafrancisca.bello@congreso.cl</x:v>
      </x:c>
      <x:c r="L45" s="151" t="str">
        <x:v>Soltera</x:v>
      </x:c>
      <x:c r="M45" s="151"/>
      <x:c r="N45" s="123" t="str">
        <x:v>Pendiente</x:v>
      </x:c>
      <x:c r="O45" s="123"/>
      <x:c r="P45" s="123"/>
      <x:c r="Q45" s="165"/>
      <x:c r="R45" s="179" t="e">
        <x:f>HYPERLINK("#'Tribuna Roja'!A84","Ir a tribuna")</x:f>
      </x:c>
    </x:row>
    <x:row r="46">
      <x:c r="A46" s="145" t="n">
        <x:v>41</x:v>
      </x:c>
      <x:c r="B46" s="79" t="str">
        <x:v>Tribuna Roja</x:v>
      </x:c>
      <x:c r="C46" s="79" t="str">
        <x:v>DIPUTADOS</x:v>
      </x:c>
      <x:c r="D46" s="79" t="str">
        <x:v>Honorable Diputado</x:v>
      </x:c>
      <x:c r="E46" s="79" t="str">
        <x:v>Señor</x:v>
      </x:c>
      <x:c r="F46" s="79" t="str">
        <x:v>Jorge</x:v>
      </x:c>
      <x:c r="G46" s="79" t="str">
        <x:v>Brito</x:v>
      </x:c>
      <x:c r="H46" s="79" t="str">
        <x:v>Hasbún</x:v>
      </x:c>
      <x:c r="I46" s="79" t="str">
        <x:v>Diputado Región de Valparaíso</x:v>
      </x:c>
      <x:c r="J46" s="79"/>
      <x:c r="K46" s="79" t="str">
        <x:v>jorge.brito@congreso.cl</x:v>
      </x:c>
      <x:c r="L46" s="79" t="str">
        <x:v>Sra. Mariana Arellano de Brito</x:v>
      </x:c>
      <x:c r="M46" s="79" t="str">
        <x:v>CDN</x:v>
      </x:c>
      <x:c r="N46" s="123" t="str">
        <x:v>Pendiente</x:v>
      </x:c>
      <x:c r="O46" s="123"/>
      <x:c r="P46" s="123"/>
      <x:c r="Q46" s="165"/>
      <x:c r="R46" s="179" t="e">
        <x:f>HYPERLINK("#'Tribuna Roja'!A92","Ir a tribuna")</x:f>
      </x:c>
    </x:row>
    <x:row r="47">
      <x:c r="A47" s="150" t="n">
        <x:v>42</x:v>
      </x:c>
      <x:c r="B47" s="151" t="str">
        <x:v>Tribuna Roja</x:v>
      </x:c>
      <x:c r="C47" s="151" t="str">
        <x:v>DIPUTADOS</x:v>
      </x:c>
      <x:c r="D47" s="151" t="str">
        <x:v>Honorable Diputado</x:v>
      </x:c>
      <x:c r="E47" s="151" t="str">
        <x:v>Señor</x:v>
      </x:c>
      <x:c r="F47" s="151" t="str">
        <x:v>Andrés</x:v>
      </x:c>
      <x:c r="G47" s="151" t="str">
        <x:v>Celis</x:v>
      </x:c>
      <x:c r="H47" s="151" t="str">
        <x:v>Montt</x:v>
      </x:c>
      <x:c r="I47" s="151" t="str">
        <x:v>Diputado Región de Valparaíso</x:v>
      </x:c>
      <x:c r="J47" s="151" t="str">
        <x:v>32-2505000</x:v>
      </x:c>
      <x:c r="K47" s="151" t="str">
        <x:v>andres.celis@congreso.cl</x:v>
      </x:c>
      <x:c r="L47" s="151" t="str">
        <x:v>Soltero</x:v>
      </x:c>
      <x:c r="M47" s="151"/>
      <x:c r="N47" s="123" t="str">
        <x:v>Pendiente</x:v>
      </x:c>
      <x:c r="O47" s="123"/>
      <x:c r="P47" s="123"/>
      <x:c r="Q47" s="165"/>
      <x:c r="R47" s="179" t="e">
        <x:f>HYPERLINK("#'Tribuna Roja'!A93","Ir a tribuna")</x:f>
      </x:c>
    </x:row>
    <x:row r="48">
      <x:c r="A48" s="145" t="n">
        <x:v>43</x:v>
      </x:c>
      <x:c r="B48" s="79" t="str">
        <x:v>Tribuna Roja</x:v>
      </x:c>
      <x:c r="C48" s="79" t="str">
        <x:v>DIPUTADOS</x:v>
      </x:c>
      <x:c r="D48" s="79" t="str">
        <x:v>Honorable Diputada</x:v>
      </x:c>
      <x:c r="E48" s="79" t="str">
        <x:v>Señora</x:v>
      </x:c>
      <x:c r="F48" s="79" t="str">
        <x:v>Luis Alberto</x:v>
      </x:c>
      <x:c r="G48" s="79" t="str">
        <x:v>Cuello</x:v>
      </x:c>
      <x:c r="H48" s="79" t="str">
        <x:v>Peña y Lillo</x:v>
      </x:c>
      <x:c r="I48" s="79" t="str">
        <x:v>Diputado Región de Valparaíso</x:v>
      </x:c>
      <x:c r="J48" s="79" t="str">
        <x:v>32 2505386 / +56 9 83430993</x:v>
      </x:c>
      <x:c r="K48" s="79" t="str">
        <x:v>luis.sanchez@congreso.cl</x:v>
      </x:c>
      <x:c r="L48" s="79" t="str">
        <x:v>Sra. Sussy Arancibia de Cuello</x:v>
      </x:c>
      <x:c r="M48" s="79"/>
      <x:c r="N48" s="123" t="str">
        <x:v>Pendiente</x:v>
      </x:c>
      <x:c r="O48" s="123"/>
      <x:c r="P48" s="123"/>
      <x:c r="Q48" s="165"/>
      <x:c r="R48" s="179" t="e">
        <x:f>HYPERLINK("#'Tribuna Roja'!A94","Ir a tribuna")</x:f>
      </x:c>
    </x:row>
    <x:row r="49">
      <x:c r="A49" s="150" t="n">
        <x:v>44</x:v>
      </x:c>
      <x:c r="B49" s="151" t="str">
        <x:v>Tribuna Roja</x:v>
      </x:c>
      <x:c r="C49" s="151" t="str">
        <x:v>DIPUTADOS</x:v>
      </x:c>
      <x:c r="D49" s="151" t="str">
        <x:v>Honorable Diputado</x:v>
      </x:c>
      <x:c r="E49" s="151" t="str">
        <x:v>Señor</x:v>
      </x:c>
      <x:c r="F49" s="151" t="str">
        <x:v>Sofía</x:v>
      </x:c>
      <x:c r="G49" s="151" t="str">
        <x:v>González</x:v>
      </x:c>
      <x:c r="H49" s="151" t="str">
        <x:v>Cortés</x:v>
      </x:c>
      <x:c r="I49" s="151" t="str">
        <x:v>Diputada Región de Valparaíso</x:v>
      </x:c>
      <x:c r="J49" s="151" t="str">
        <x:v>32- 2505894</x:v>
      </x:c>
      <x:c r="K49" s="151" t="str">
        <x:v>sofia.gonzalez@congreso.cl</x:v>
      </x:c>
      <x:c r="L49" s="151" t="str">
        <x:v>Soltera</x:v>
      </x:c>
      <x:c r="M49" s="151"/>
      <x:c r="N49" s="123" t="str">
        <x:v>Pendiente</x:v>
      </x:c>
      <x:c r="O49" s="123"/>
      <x:c r="P49" s="123"/>
      <x:c r="Q49" s="165"/>
      <x:c r="R49" s="179" t="e">
        <x:f>HYPERLINK("#'Tribuna Roja'!A85","Ir a tribuna")</x:f>
      </x:c>
    </x:row>
    <x:row r="50">
      <x:c r="A50" s="145" t="n">
        <x:v>45</x:v>
      </x:c>
      <x:c r="B50" s="79" t="str">
        <x:v>Tribuna Roja</x:v>
      </x:c>
      <x:c r="C50" s="79" t="str">
        <x:v>DIPUTADOS</x:v>
      </x:c>
      <x:c r="D50" s="79" t="str">
        <x:v>Honorable Diputado</x:v>
      </x:c>
      <x:c r="E50" s="79" t="str">
        <x:v>Señor</x:v>
      </x:c>
      <x:c r="F50" s="79" t="str">
        <x:v>Benjamín</x:v>
      </x:c>
      <x:c r="G50" s="79" t="str">
        <x:v>Lorca</x:v>
      </x:c>
      <x:c r="H50" s="79" t="str">
        <x:v>Inzunza</x:v>
      </x:c>
      <x:c r="I50" s="79" t="str">
        <x:v>Diputada Región de Valparaíso</x:v>
      </x:c>
      <x:c r="J50" s="79" t="str">
        <x:v>32 2505933 Marisol Henríquez</x:v>
      </x:c>
      <x:c r="K50" s="79" t="str">
        <x:v>benjamin,lorca@congreso.cl</x:v>
      </x:c>
      <x:c r="L50" s="79" t="str">
        <x:v>Sra. Bárbara Orostica de Lorca</x:v>
      </x:c>
      <x:c r="M50" s="79"/>
      <x:c r="N50" s="123" t="str">
        <x:v>Pendiente</x:v>
      </x:c>
      <x:c r="O50" s="123"/>
      <x:c r="P50" s="123"/>
      <x:c r="Q50" s="165"/>
      <x:c r="R50" s="179" t="e">
        <x:f>HYPERLINK("#'Tribuna Roja'!A88","Ir a tribuna")</x:f>
      </x:c>
    </x:row>
    <x:row r="51">
      <x:c r="A51" s="150" t="n">
        <x:v>46</x:v>
      </x:c>
      <x:c r="B51" s="151" t="str">
        <x:v>Tribuna Roja</x:v>
      </x:c>
      <x:c r="C51" s="151" t="str">
        <x:v>DIPUTADOS</x:v>
      </x:c>
      <x:c r="D51" s="151" t="str">
        <x:v>Honorable Diputado</x:v>
      </x:c>
      <x:c r="E51" s="151" t="str">
        <x:v>Señor</x:v>
      </x:c>
      <x:c r="F51" s="151" t="str">
        <x:v>Cristián</x:v>
      </x:c>
      <x:c r="G51" s="151" t="str">
        <x:v>Mella</x:v>
      </x:c>
      <x:c r="H51" s="151"/>
      <x:c r="I51" s="151" t="str">
        <x:v>Diputado Región de Valparaíso</x:v>
      </x:c>
      <x:c r="J51" s="151" t="str">
        <x:v>32 2505000</x:v>
      </x:c>
      <x:c r="K51" s="151" t="str">
        <x:v>cristian.mella@congreso.cl</x:v>
      </x:c>
      <x:c r="L51" s="151" t="str">
        <x:v>Sra. Camila Cox de Mella</x:v>
      </x:c>
      <x:c r="M51" s="151"/>
      <x:c r="N51" s="123" t="str">
        <x:v>Pendiente</x:v>
      </x:c>
      <x:c r="O51" s="123"/>
      <x:c r="P51" s="123"/>
      <x:c r="Q51" s="165"/>
      <x:c r="R51" s="179" t="e">
        <x:f>HYPERLINK("#'Tribuna Roja'!A89","Ir a tribuna")</x:f>
      </x:c>
    </x:row>
    <x:row r="52">
      <x:c r="A52" s="145" t="n">
        <x:v>47</x:v>
      </x:c>
      <x:c r="B52" s="79" t="str">
        <x:v>Tribuna Roja</x:v>
      </x:c>
      <x:c r="C52" s="79" t="str">
        <x:v>DIPUTADOS</x:v>
      </x:c>
      <x:c r="D52" s="79" t="str">
        <x:v>Honorable Diputado</x:v>
      </x:c>
      <x:c r="E52" s="79" t="str">
        <x:v>Señor</x:v>
      </x:c>
      <x:c r="F52" s="79" t="str">
        <x:v>Javier</x:v>
      </x:c>
      <x:c r="G52" s="79" t="str">
        <x:v>Olivares</x:v>
      </x:c>
      <x:c r="H52" s="79" t="str">
        <x:v>Avendaño</x:v>
      </x:c>
      <x:c r="I52" s="79" t="str">
        <x:v>Diputado Región de Valparaíso</x:v>
      </x:c>
      <x:c r="J52" s="79" t="str">
        <x:v>32-2505418 sec:</x:v>
      </x:c>
      <x:c r="K52" s="79" t="str">
        <x:v>javier.olivares@congreso.cl</x:v>
      </x:c>
      <x:c r="L52" s="79" t="str">
        <x:v>Sra. Susana Alvarado de Olivares</x:v>
      </x:c>
      <x:c r="M52" s="79"/>
      <x:c r="N52" s="123" t="str">
        <x:v>Pendiente</x:v>
      </x:c>
      <x:c r="O52" s="123"/>
      <x:c r="P52" s="123"/>
      <x:c r="Q52" s="165"/>
      <x:c r="R52" s="179" t="e">
        <x:f>HYPERLINK("#'Tribuna Roja'!A86","Ir a tribuna")</x:f>
      </x:c>
    </x:row>
    <x:row r="53">
      <x:c r="A53" s="150" t="n">
        <x:v>48</x:v>
      </x:c>
      <x:c r="B53" s="151" t="str">
        <x:v>Tribuna Roja</x:v>
      </x:c>
      <x:c r="C53" s="151" t="str">
        <x:v>DIPUTADOS</x:v>
      </x:c>
      <x:c r="D53" s="151" t="str">
        <x:v>Honorable Diputada</x:v>
      </x:c>
      <x:c r="E53" s="151" t="str">
        <x:v>Señora</x:v>
      </x:c>
      <x:c r="F53" s="151" t="str">
        <x:v>Luis</x:v>
      </x:c>
      <x:c r="G53" s="151" t="str">
        <x:v>Pardo</x:v>
      </x:c>
      <x:c r="H53" s="151" t="str">
        <x:v>Sainz</x:v>
      </x:c>
      <x:c r="I53" s="151" t="str">
        <x:v>Diputado Región de Valparaíso</x:v>
      </x:c>
      <x:c r="J53" s="151" t="str">
        <x:v>32 2505291 Ana Luisa Lizama</x:v>
      </x:c>
      <x:c r="K53" s="151" t="str">
        <x:v>luis.pardo@congreso.cl</x:v>
      </x:c>
      <x:c r="L53" s="151" t="str">
        <x:v>Viudo</x:v>
      </x:c>
      <x:c r="M53" s="151"/>
      <x:c r="N53" s="123" t="str">
        <x:v>Pendiente</x:v>
      </x:c>
      <x:c r="O53" s="123"/>
      <x:c r="P53" s="123"/>
      <x:c r="Q53" s="165"/>
      <x:c r="R53" s="179" t="e">
        <x:f>HYPERLINK("#'Tribuna Roja'!A87","Ir a tribuna")</x:f>
      </x:c>
    </x:row>
    <x:row r="54">
      <x:c r="A54" s="145" t="n">
        <x:v>49</x:v>
      </x:c>
      <x:c r="B54" s="79" t="str">
        <x:v>Tribuna Roja</x:v>
      </x:c>
      <x:c r="C54" s="79" t="str">
        <x:v>DIPUTADOS</x:v>
      </x:c>
      <x:c r="D54" s="79" t="str">
        <x:v>Honorable Diputado</x:v>
      </x:c>
      <x:c r="E54" s="79" t="str">
        <x:v>Señor</x:v>
      </x:c>
      <x:c r="F54" s="79" t="str">
        <x:v>Luis Fernando</x:v>
      </x:c>
      <x:c r="G54" s="79" t="str">
        <x:v>Sánchez</x:v>
      </x:c>
      <x:c r="H54" s="79" t="str">
        <x:v>Ossa</x:v>
      </x:c>
      <x:c r="I54" s="79" t="str">
        <x:v>Diputado Región de Valparaíso</x:v>
      </x:c>
      <x:c r="J54" s="79" t="str">
        <x:v>32-2505257 sec: katherine</x:v>
      </x:c>
      <x:c r="K54" s="79" t="str">
        <x:v>hotuiti.teao@senado.cl</x:v>
      </x:c>
      <x:c r="L54" s="79" t="str">
        <x:v>Sra. María del Pilar Carvallo de Sánchez</x:v>
      </x:c>
      <x:c r="M54" s="79" t="str">
        <x:v>CDN</x:v>
      </x:c>
      <x:c r="N54" s="123" t="str">
        <x:v>Pendiente</x:v>
      </x:c>
      <x:c r="O54" s="123"/>
      <x:c r="P54" s="123"/>
      <x:c r="Q54" s="165"/>
      <x:c r="R54" s="179" t="e">
        <x:f>HYPERLINK("#'Tribuna Roja'!A95","Ir a tribuna")</x:f>
      </x:c>
    </x:row>
    <x:row r="55">
      <x:c r="A55" s="150" t="n">
        <x:v>50</x:v>
      </x:c>
      <x:c r="B55" s="151" t="str">
        <x:v>Tribuna Roja</x:v>
      </x:c>
      <x:c r="C55" s="151" t="str">
        <x:v>DIPUTADOS</x:v>
      </x:c>
      <x:c r="D55" s="151" t="str">
        <x:v>Honorable Diputado</x:v>
      </x:c>
      <x:c r="E55" s="151" t="str">
        <x:v>Señor</x:v>
      </x:c>
      <x:c r="F55" s="151" t="str">
        <x:v>Hotuiti</x:v>
      </x:c>
      <x:c r="G55" s="151" t="str">
        <x:v>Teao</x:v>
      </x:c>
      <x:c r="H55" s="151" t="str">
        <x:v>Drago</x:v>
      </x:c>
      <x:c r="I55" s="151" t="str">
        <x:v>Diputado Región de Valparaíso</x:v>
      </x:c>
      <x:c r="J55" s="151" t="str">
        <x:v>32 2505000</x:v>
      </x:c>
      <x:c r="K55" s="151" t="str">
        <x:v>hotuiti.teao@senado.cl</x:v>
      </x:c>
      <x:c r="L55" s="151" t="str">
        <x:v>Sra. Francisca Ayala de Teao</x:v>
      </x:c>
      <x:c r="M55" s="151"/>
      <x:c r="N55" s="123" t="str">
        <x:v>Pendiente</x:v>
      </x:c>
      <x:c r="O55" s="123"/>
      <x:c r="P55" s="123"/>
      <x:c r="Q55" s="165"/>
      <x:c r="R55" s="179" t="e">
        <x:f>HYPERLINK("#'Tribuna Roja'!A96","Ir a tribuna")</x:f>
      </x:c>
    </x:row>
    <x:row r="56">
      <x:c r="A56" s="145" t="n">
        <x:v>51</x:v>
      </x:c>
      <x:c r="B56" s="79" t="str">
        <x:v>Tribuna Roja</x:v>
      </x:c>
      <x:c r="C56" s="79" t="str">
        <x:v>DIPUTADOS</x:v>
      </x:c>
      <x:c r="D56" s="79" t="str">
        <x:v>Honorable Diputado</x:v>
      </x:c>
      <x:c r="E56" s="79" t="str">
        <x:v>Señor</x:v>
      </x:c>
      <x:c r="F56" s="79" t="str">
        <x:v>Juan</x:v>
      </x:c>
      <x:c r="G56" s="79" t="str">
        <x:v>Valenzuela</x:v>
      </x:c>
      <x:c r="H56" s="79" t="str">
        <x:v>Henríquez</x:v>
      </x:c>
      <x:c r="I56" s="79" t="str">
        <x:v>Diputado Región de Valparaíso</x:v>
      </x:c>
      <x:c r="J56" s="79"/>
      <x:c r="K56" s="79" t="str">
        <x:v>juan.valenzuela@congreso.cl</x:v>
      </x:c>
      <x:c r="L56" s="79" t="str">
        <x:v>Divorciado</x:v>
      </x:c>
      <x:c r="M56" s="79" t="str">
        <x:v>CDN</x:v>
      </x:c>
      <x:c r="N56" s="123" t="str">
        <x:v>Pendiente</x:v>
      </x:c>
      <x:c r="O56" s="123"/>
      <x:c r="P56" s="123"/>
      <x:c r="Q56" s="165"/>
      <x:c r="R56" s="179" t="e">
        <x:f>HYPERLINK("#'Tribuna Roja'!A97","Ir a tribuna")</x:f>
      </x:c>
    </x:row>
    <x:row r="57">
      <x:c r="A57" s="150" t="n">
        <x:v>52</x:v>
      </x:c>
      <x:c r="B57" s="151" t="str">
        <x:v>Tribuna Roja</x:v>
      </x:c>
      <x:c r="C57" s="151" t="str">
        <x:v>DIPUTADOS</x:v>
      </x:c>
      <x:c r="D57" s="151" t="str">
        <x:v>Honorable Diputado</x:v>
      </x:c>
      <x:c r="E57" s="151" t="str">
        <x:v>Señor</x:v>
      </x:c>
      <x:c r="F57" s="151" t="str">
        <x:v>Nelson</x:v>
      </x:c>
      <x:c r="G57" s="151" t="str">
        <x:v>Venegas</x:v>
      </x:c>
      <x:c r="H57" s="151" t="str">
        <x:v>Salazar</x:v>
      </x:c>
      <x:c r="I57" s="151" t="str">
        <x:v>Diputado Región de Valparaíso</x:v>
      </x:c>
      <x:c r="J57" s="151" t="str">
        <x:v>32 2505696 Verónica Cifuentes</x:v>
      </x:c>
      <x:c r="K57" s="151" t="str">
        <x:v>nelson.venegas@congreso.cl</x:v>
      </x:c>
      <x:c r="L57" s="151" t="str">
        <x:v>Separado</x:v>
      </x:c>
      <x:c r="M57" s="151"/>
      <x:c r="N57" s="123" t="str">
        <x:v>Pendiente</x:v>
      </x:c>
      <x:c r="O57" s="123"/>
      <x:c r="P57" s="123"/>
      <x:c r="Q57" s="165"/>
      <x:c r="R57" s="179" t="e">
        <x:f>HYPERLINK("#'Tribuna Roja'!A90","Ir a tribuna")</x:f>
      </x:c>
    </x:row>
    <x:row r="58">
      <x:c r="A58" s="145" t="n">
        <x:v>53</x:v>
      </x:c>
      <x:c r="B58" s="79" t="str">
        <x:v>Tribuna Roja</x:v>
      </x:c>
      <x:c r="C58" s="79" t="str">
        <x:v>DIPUTADOS</x:v>
      </x:c>
      <x:c r="D58" s="79" t="str">
        <x:v>Honorable Diputado</x:v>
      </x:c>
      <x:c r="E58" s="79" t="str">
        <x:v>Señor</x:v>
      </x:c>
      <x:c r="F58" s="79" t="str">
        <x:v>Sebastián</x:v>
      </x:c>
      <x:c r="G58" s="79" t="str">
        <x:v>Zamora</x:v>
      </x:c>
      <x:c r="H58" s="79" t="str">
        <x:v>Soto</x:v>
      </x:c>
      <x:c r="I58" s="79" t="str">
        <x:v>Diputado Región de Valparaíso</x:v>
      </x:c>
      <x:c r="J58" s="79" t="str">
        <x:v>32 2505000</x:v>
      </x:c>
      <x:c r="K58" s="79" t="str">
        <x:v>sebastian.zamora@congreso.cl</x:v>
      </x:c>
      <x:c r="L58" s="79" t="str">
        <x:v>Soltero</x:v>
      </x:c>
      <x:c r="M58" s="79" t="str">
        <x:v>CDN</x:v>
      </x:c>
      <x:c r="N58" s="123" t="str">
        <x:v>Pendiente</x:v>
      </x:c>
      <x:c r="O58" s="123"/>
      <x:c r="P58" s="123"/>
      <x:c r="Q58" s="165"/>
      <x:c r="R58" s="179" t="e">
        <x:f>HYPERLINK("#'Tribuna Roja'!A98","Ir a tribuna")</x:f>
      </x:c>
    </x:row>
    <x:row r="59">
      <x:c r="A59" s="150" t="n">
        <x:v>54</x:v>
      </x:c>
      <x:c r="B59" s="151" t="str">
        <x:v>Tribuna Roja</x:v>
      </x:c>
      <x:c r="C59" s="151" t="str">
        <x:v>EMBAJADORES EMBAJADORES EXTRANJEROS</x:v>
      </x:c>
      <x:c r="D59" s="151" t="str">
        <x:v>Excelentísima</x:v>
      </x:c>
      <x:c r="E59" s="151" t="str">
        <x:v>Señora</x:v>
      </x:c>
      <x:c r="F59" s="151" t="str">
        <x:v>Lotty Farah</x:v>
      </x:c>
      <x:c r="G59" s="151" t="str">
        <x:v>Andrade</x:v>
      </x:c>
      <x:c r="H59" s="151" t="str">
        <x:v>Abdo</x:v>
      </x:c>
      <x:c r="I59" s="151" t="str">
        <x:v>Embajadora de Ecuador en Chile</x:v>
      </x:c>
      <x:c r="J59" s="151" t="str">
        <x:v>2 22312015 - 2 2231 5073 f</x:v>
      </x:c>
      <x:c r="K59" s="151" t="str">
        <x:v>eecuchile@cancilleria.gob.cl</x:v>
      </x:c>
      <x:c r="L59" s="151" t="str">
        <x:v>SOLOS</x:v>
      </x:c>
      <x:c r="M59" s="151"/>
      <x:c r="N59" s="123" t="str">
        <x:v>Pendiente</x:v>
      </x:c>
      <x:c r="O59" s="123"/>
      <x:c r="P59" s="123"/>
      <x:c r="Q59" s="165"/>
      <x:c r="R59" s="179" t="e">
        <x:f>HYPERLINK("#'Tribuna Roja'!A39","Ir a tribuna")</x:f>
      </x:c>
    </x:row>
    <x:row r="60">
      <x:c r="A60" s="145" t="n">
        <x:v>55</x:v>
      </x:c>
      <x:c r="B60" s="79" t="str">
        <x:v>Tribuna Roja</x:v>
      </x:c>
      <x:c r="C60" s="79" t="str">
        <x:v>EMBAJADORES EMBAJADORES EXTRANJEROS</x:v>
      </x:c>
      <x:c r="D60" s="79" t="str">
        <x:v>Honorable Ministro Consejero</x:v>
      </x:c>
      <x:c r="E60" s="79" t="str">
        <x:v>Señor</x:v>
      </x:c>
      <x:c r="F60" s="79" t="str">
        <x:v>Agus</x:v>
      </x:c>
      <x:c r="G60" s="79" t="str">
        <x:v>Badrul</x:v>
      </x:c>
      <x:c r="H60" s="79" t="str">
        <x:v>Jamal</x:v>
      </x:c>
      <x:c r="I60" s="79" t="str">
        <x:v>Encargado de Asuntos Políticos y Jefe de Cancillería de Indonesia en Chile</x:v>
      </x:c>
      <x:c r="J60" s="79" t="str">
        <x:v>2 2207 6266 / 2 22077623</x:v>
      </x:c>
      <x:c r="K60" s="79" t="str">
        <x:v>santiago.kbri@kemlu.go.id</x:v>
      </x:c>
      <x:c r="L60" s="79" t="str">
        <x:v>SOLOS</x:v>
      </x:c>
      <x:c r="M60" s="79"/>
      <x:c r="N60" s="123" t="str">
        <x:v>Pendiente</x:v>
      </x:c>
      <x:c r="O60" s="123"/>
      <x:c r="P60" s="123"/>
      <x:c r="Q60" s="165"/>
      <x:c r="R60" s="179" t="e">
        <x:f>HYPERLINK("#'Tribuna Roja'!A47","Ir a tribuna")</x:f>
      </x:c>
    </x:row>
    <x:row r="61">
      <x:c r="A61" s="150" t="n">
        <x:v>56</x:v>
      </x:c>
      <x:c r="B61" s="151" t="str">
        <x:v>Tribuna Roja</x:v>
      </x:c>
      <x:c r="C61" s="151" t="str">
        <x:v>EMBAJADORES EMBAJADORES EXTRANJEROS</x:v>
      </x:c>
      <x:c r="D61" s="151" t="str">
        <x:v>Excelentísimo</x:v>
      </x:c>
      <x:c r="E61" s="151" t="str">
        <x:v>Señor</x:v>
      </x:c>
      <x:c r="F61" s="151" t="str">
        <x:v>Andrew James</x:v>
      </x:c>
      <x:c r="G61" s="151" t="str">
        <x:v>Barrit</x:v>
      </x:c>
      <x:c r="H61" s="151" t="str">
        <x:v>Martin</x:v>
      </x:c>
      <x:c r="I61" s="151" t="str">
        <x:v>Embajador de Australia en Chile</x:v>
      </x:c>
      <x:c r="J61" s="151" t="str">
        <x:v>22550 3500 fax: 5503560</x:v>
      </x:c>
      <x:c r="K61" s="151" t="str">
        <x:v>consular.santiago@dfat.gov.au</x:v>
      </x:c>
      <x:c r="L61" s="151" t="str">
        <x:v>SOLOS</x:v>
      </x:c>
      <x:c r="M61" s="151"/>
      <x:c r="N61" s="123" t="str">
        <x:v>Pendiente</x:v>
      </x:c>
      <x:c r="O61" s="123"/>
      <x:c r="P61" s="123"/>
      <x:c r="Q61" s="165"/>
      <x:c r="R61" s="179" t="e">
        <x:f>HYPERLINK("#'Tribuna Roja'!A30","Ir a tribuna")</x:f>
      </x:c>
    </x:row>
    <x:row r="62">
      <x:c r="A62" s="145" t="n">
        <x:v>57</x:v>
      </x:c>
      <x:c r="B62" s="79" t="str">
        <x:v>Tribuna Roja</x:v>
      </x:c>
      <x:c r="C62" s="79" t="str">
        <x:v>EMBAJADORES EMBAJADORES EXTRANJEROS</x:v>
      </x:c>
      <x:c r="D62" s="79" t="str">
        <x:v>Excelentísima</x:v>
      </x:c>
      <x:c r="E62" s="79" t="str">
        <x:v>Señora</x:v>
      </x:c>
      <x:c r="F62" s="79" t="str">
        <x:v>Valeria</x:v>
      </x:c>
      <x:c r="G62" s="79" t="str">
        <x:v>Biagiotti</x:v>
      </x:c>
      <x:c r="H62" s="79"/>
      <x:c r="I62" s="79" t="str">
        <x:v>Embajadora de Italia en Chile</x:v>
      </x:c>
      <x:c r="J62" s="79" t="str">
        <x:v>2 24708084 fax: 2 2232467</x:v>
      </x:c>
      <x:c r="K62" s="79" t="str">
        <x:v>info.santiago@esteri.it</x:v>
      </x:c>
      <x:c r="L62" s="79" t="str">
        <x:v>SOLOS</x:v>
      </x:c>
      <x:c r="M62" s="79"/>
      <x:c r="N62" s="123" t="str">
        <x:v>Pendiente</x:v>
      </x:c>
      <x:c r="O62" s="123"/>
      <x:c r="P62" s="123"/>
      <x:c r="Q62" s="165"/>
      <x:c r="R62" s="179" t="e">
        <x:f>HYPERLINK("#'Tribuna Roja'!A49","Ir a tribuna")</x:f>
      </x:c>
    </x:row>
    <x:row r="63">
      <x:c r="A63" s="150" t="n">
        <x:v>58</x:v>
      </x:c>
      <x:c r="B63" s="151" t="str">
        <x:v>Tribuna Roja</x:v>
      </x:c>
      <x:c r="C63" s="151" t="str">
        <x:v>EMBAJADORES EMBAJADORES EXTRANJEROS</x:v>
      </x:c>
      <x:c r="D63" s="151" t="str">
        <x:v>Excelentísimo</x:v>
      </x:c>
      <x:c r="E63" s="151" t="str">
        <x:v>Señor</x:v>
      </x:c>
      <x:c r="F63" s="151" t="str">
        <x:v>Henrik</x:v>
      </x:c>
      <x:c r="G63" s="151" t="str">
        <x:v>Bramsen</x:v>
      </x:c>
      <x:c r="H63" s="151" t="str">
        <x:v>Hahn</x:v>
      </x:c>
      <x:c r="I63" s="151" t="str">
        <x:v>Embajador de Dinamarca en Chile</x:v>
      </x:c>
      <x:c r="J63" s="151" t="str">
        <x:v>2941 51002 24054453</x:v>
      </x:c>
      <x:c r="K63" s="151" t="str">
        <x:v>sclamb@um.dk</x:v>
      </x:c>
      <x:c r="L63" s="151" t="str">
        <x:v>SOLOS</x:v>
      </x:c>
      <x:c r="M63" s="151"/>
      <x:c r="N63" s="123" t="str">
        <x:v>Pendiente</x:v>
      </x:c>
      <x:c r="O63" s="123"/>
      <x:c r="P63" s="123"/>
      <x:c r="Q63" s="165"/>
      <x:c r="R63" s="179" t="e">
        <x:f>HYPERLINK("#'Tribuna Roja'!A38","Ir a tribuna")</x:f>
      </x:c>
    </x:row>
    <x:row r="64">
      <x:c r="A64" s="145" t="n">
        <x:v>59</x:v>
      </x:c>
      <x:c r="B64" s="79" t="str">
        <x:v>Tribuna Roja</x:v>
      </x:c>
      <x:c r="C64" s="79" t="str">
        <x:v>EMBAJADORES EMBAJADORES EXTRANJEROS</x:v>
      </x:c>
      <x:c r="D64" s="79" t="str">
        <x:v>Excelentísimo</x:v>
      </x:c>
      <x:c r="E64" s="79" t="str">
        <x:v>Señor</x:v>
      </x:c>
      <x:c r="F64" s="79" t="str">
        <x:v>John Peter</x:v>
      </x:c>
      <x:c r="G64" s="79" t="str">
        <x:v>Camino</x:v>
      </x:c>
      <x:c r="H64" s="79" t="str">
        <x:v>Cannock</x:v>
      </x:c>
      <x:c r="I64" s="79" t="str">
        <x:v>Embajador de Perú en Chile</x:v>
      </x:c>
      <x:c r="J64" s="79" t="str">
        <x:v>2 2339 26201 fax: 22352053</x:v>
      </x:c>
      <x:c r="K64" s="79" t="str">
        <x:v>embajada@embajadadelperu.cl</x:v>
      </x:c>
      <x:c r="L64" s="79" t="str">
        <x:v>SOLOS</x:v>
      </x:c>
      <x:c r="M64" s="79"/>
      <x:c r="N64" s="123" t="str">
        <x:v>Pendiente</x:v>
      </x:c>
      <x:c r="O64" s="123"/>
      <x:c r="P64" s="123"/>
      <x:c r="Q64" s="165"/>
      <x:c r="R64" s="179" t="e">
        <x:f>HYPERLINK("#'Tribuna Roja'!A58","Ir a tribuna")</x:f>
      </x:c>
    </x:row>
    <x:row r="65">
      <x:c r="A65" s="150" t="n">
        <x:v>60</x:v>
      </x:c>
      <x:c r="B65" s="151" t="str">
        <x:v>Tribuna Roja</x:v>
      </x:c>
      <x:c r="C65" s="151" t="str">
        <x:v>EMBAJADORES EMBAJADORES EXTRANJEROS</x:v>
      </x:c>
      <x:c r="D65" s="151" t="str">
        <x:v>Excelent´simo</x:v>
      </x:c>
      <x:c r="E65" s="151" t="str">
        <x:v>Señor</x:v>
      </x:c>
      <x:c r="F65" s="151" t="str">
        <x:v>Juan Alberto</x:v>
      </x:c>
      <x:c r="G65" s="151" t="str">
        <x:v>Cohen</x:v>
      </x:c>
      <x:c r="H65" s="151" t="str">
        <x:v>Sander</x:v>
      </x:c>
      <x:c r="I65" s="151" t="str">
        <x:v>Embajador de la República Dominicana en Chile</x:v>
      </x:c>
      <x:c r="J65" s="151" t="str">
        <x:v>2- 2953 5750 – 51 - 52fax: 29535758</x:v>
      </x:c>
      <x:c r="K65" s="151" t="str">
        <x:v>embadomchile@mirex.gob.do</x:v>
      </x:c>
      <x:c r="L65" s="151" t="str">
        <x:v>SOLOS</x:v>
      </x:c>
      <x:c r="M65" s="151"/>
      <x:c r="N65" s="123" t="str">
        <x:v>Pendiente</x:v>
      </x:c>
      <x:c r="O65" s="123"/>
      <x:c r="P65" s="123"/>
      <x:c r="Q65" s="165"/>
      <x:c r="R65" s="179" t="e">
        <x:f>HYPERLINK("#'Tribuna Roja'!A61","Ir a tribuna")</x:f>
      </x:c>
    </x:row>
    <x:row r="66">
      <x:c r="A66" s="145" t="n">
        <x:v>61</x:v>
      </x:c>
      <x:c r="B66" s="79" t="str">
        <x:v>Tribuna Roja</x:v>
      </x:c>
      <x:c r="C66" s="79" t="str">
        <x:v>EMBAJADORES EMBAJADORES EXTRANJEROS</x:v>
      </x:c>
      <x:c r="D66" s="79" t="str">
        <x:v>Excelentísimo</x:v>
      </x:c>
      <x:c r="E66" s="79" t="str">
        <x:v>Señor</x:v>
      </x:c>
      <x:c r="F66" s="79" t="str">
        <x:v>David William</x:v>
      </x:c>
      <x:c r="G66" s="79" t="str">
        <x:v>Concar</x:v>
      </x:c>
      <x:c r="H66" s="79"/>
      <x:c r="I66" s="79" t="str">
        <x:v>Embajador del Reino Unido de Gran Bretaña e Irlanda del Norte en Chile</x:v>
      </x:c>
      <x:c r="J66" s="79" t="str">
        <x:v>2370 4100 fax: 23704160</x:v>
      </x:c>
      <x:c r="K66" s="79" t="str">
        <x:v>embsan@britemb.cl</x:v>
      </x:c>
      <x:c r="L66" s="79" t="str">
        <x:v>SOLOS</x:v>
      </x:c>
      <x:c r="M66" s="79"/>
      <x:c r="N66" s="123" t="str">
        <x:v>Pendiente</x:v>
      </x:c>
      <x:c r="O66" s="123"/>
      <x:c r="P66" s="123"/>
      <x:c r="Q66" s="165"/>
      <x:c r="R66" s="179" t="e">
        <x:f>HYPERLINK("#'Tribuna Roja'!A60","Ir a tribuna")</x:f>
      </x:c>
    </x:row>
    <x:row r="67">
      <x:c r="A67" s="150" t="n">
        <x:v>62</x:v>
      </x:c>
      <x:c r="B67" s="151" t="str">
        <x:v>Tribuna Roja</x:v>
      </x:c>
      <x:c r="C67" s="151" t="str">
        <x:v>EMBAJADORES EMBAJADORES EXTRANJEROS</x:v>
      </x:c>
      <x:c r="D67" s="151" t="str">
        <x:v>Excelentísimo</x:v>
      </x:c>
      <x:c r="E67" s="151" t="str">
        <x:v>Señor</x:v>
      </x:c>
      <x:c r="F67" s="151" t="str">
        <x:v>Cristian</x:v>
      </x:c>
      <x:c r="G67" s="151" t="str">
        <x:v>De Lannoy</x:v>
      </x:c>
      <x:c r="H67" s="151"/>
      <x:c r="I67" s="151" t="str">
        <x:v>Embajador de Bélgica en Chile</x:v>
      </x:c>
      <x:c r="J67" s="151" t="str">
        <x:v>226940400 fax: 2321073</x:v>
      </x:c>
      <x:c r="K67" s="151" t="str">
        <x:v>santiago@diplobel.fed.be</x:v>
      </x:c>
      <x:c r="L67" s="151" t="str">
        <x:v>SOLOS</x:v>
      </x:c>
      <x:c r="M67" s="151"/>
      <x:c r="N67" s="123" t="str">
        <x:v>Pendiente</x:v>
      </x:c>
      <x:c r="O67" s="123"/>
      <x:c r="P67" s="123"/>
      <x:c r="Q67" s="165"/>
      <x:c r="R67" s="179" t="e">
        <x:f>HYPERLINK("#'Tribuna Roja'!A32","Ir a tribuna")</x:f>
      </x:c>
    </x:row>
    <x:row r="68">
      <x:c r="A68" s="145" t="n">
        <x:v>63</x:v>
      </x:c>
      <x:c r="B68" s="79" t="str">
        <x:v>Tribuna Roja</x:v>
      </x:c>
      <x:c r="C68" s="79" t="str">
        <x:v>EMBAJADORES EMBAJADORES EXTRANJEROS</x:v>
      </x:c>
      <x:c r="D68" s="79" t="str">
        <x:v>Excelentísima</x:v>
      </x:c>
      <x:c r="E68" s="79" t="str">
        <x:v>Señora</x:v>
      </x:c>
      <x:c r="F68" s="79" t="str">
        <x:v>María Helena</x:v>
      </x:c>
      <x:c r="G68" s="79" t="str">
        <x:v>De Oliveira</x:v>
      </x:c>
      <x:c r="H68" s="79" t="str">
        <x:v>Bicho</x:v>
      </x:c>
      <x:c r="I68" s="79" t="str">
        <x:v>Embajador de Portugal en Chile</x:v>
      </x:c>
      <x:c r="J68" s="79" t="str">
        <x:v>2 22030542 22030543 fax 22030545</x:v>
      </x:c>
      <x:c r="K68" s="79" t="str">
        <x:v>embportugal.chile@mne.pt</x:v>
      </x:c>
      <x:c r="L68" s="79" t="str">
        <x:v>SOLOS</x:v>
      </x:c>
      <x:c r="M68" s="79"/>
      <x:c r="N68" s="123" t="str">
        <x:v>Pendiente</x:v>
      </x:c>
      <x:c r="O68" s="123"/>
      <x:c r="P68" s="123"/>
      <x:c r="Q68" s="165"/>
      <x:c r="R68" s="179" t="e">
        <x:f>HYPERLINK("#'Tribuna Roja'!A59","Ir a tribuna")</x:f>
      </x:c>
    </x:row>
    <x:row r="69">
      <x:c r="A69" s="150" t="n">
        <x:v>64</x:v>
      </x:c>
      <x:c r="B69" s="151" t="str">
        <x:v>Tribuna Roja</x:v>
      </x:c>
      <x:c r="C69" s="151" t="str">
        <x:v>EMBAJADORES EMBAJADORES EXTRANJEROS</x:v>
      </x:c>
      <x:c r="D69" s="151" t="str">
        <x:v>Excelentísima</x:v>
      </x:c>
      <x:c r="E69" s="151" t="str">
        <x:v>Señora</x:v>
      </x:c>
      <x:c r="F69" s="151" t="str">
        <x:v>Kenza</x:v>
      </x:c>
      <x:c r="G69" s="151" t="str">
        <x:v>El Ghali</x:v>
      </x:c>
      <x:c r="H69" s="151"/>
      <x:c r="I69" s="151" t="str">
        <x:v>Embajadora de Marruecos en Chile</x:v>
      </x:c>
      <x:c r="J69" s="151" t="str">
        <x:v>2 2121766 2 23792260</x:v>
      </x:c>
      <x:c r="K69" s="151" t="str">
        <x:v>embamarruecos@gmail.com</x:v>
      </x:c>
      <x:c r="L69" s="151" t="str">
        <x:v>SOLOS</x:v>
      </x:c>
      <x:c r="M69" s="151"/>
      <x:c r="N69" s="123" t="str">
        <x:v>Pendiente</x:v>
      </x:c>
      <x:c r="O69" s="123"/>
      <x:c r="P69" s="123"/>
      <x:c r="Q69" s="165"/>
      <x:c r="R69" s="179" t="e">
        <x:f>HYPERLINK("#'Tribuna Roja'!A52","Ir a tribuna")</x:f>
      </x:c>
    </x:row>
    <x:row r="70">
      <x:c r="A70" s="145" t="n">
        <x:v>65</x:v>
      </x:c>
      <x:c r="B70" s="79" t="str">
        <x:v>Tribuna Roja</x:v>
      </x:c>
      <x:c r="C70" s="79" t="str">
        <x:v>EMBAJADORES EMBAJADORES EXTRANJEROS</x:v>
      </x:c>
      <x:c r="D70" s="79" t="str">
        <x:v>Excelentísimo</x:v>
      </x:c>
      <x:c r="E70" s="79" t="str">
        <x:v>Señor</x:v>
      </x:c>
      <x:c r="F70" s="79" t="str">
        <x:v>Jorge Marcelo</x:v>
      </x:c>
      <x:c r="G70" s="79" t="str">
        <x:v>Faurie</x:v>
      </x:c>
      <x:c r="H70" s="79"/>
      <x:c r="I70" s="79" t="str">
        <x:v>Embajador de Argentina en Chile</x:v>
      </x:c>
      <x:c r="J70" s="79" t="str">
        <x:v>2- 2582 2513 - 14 fax: 6393321</x:v>
      </x:c>
      <x:c r="K70" s="79" t="str">
        <x:v>ehile@mrecic.gov.ar</x:v>
      </x:c>
      <x:c r="L70" s="79" t="str">
        <x:v>SOLOS</x:v>
      </x:c>
      <x:c r="M70" s="79"/>
      <x:c r="N70" s="123" t="str">
        <x:v>Pendiente</x:v>
      </x:c>
      <x:c r="O70" s="123"/>
      <x:c r="P70" s="123"/>
      <x:c r="Q70" s="165"/>
      <x:c r="R70" s="179" t="e">
        <x:f>HYPERLINK("#'Tribuna Roja'!A29","Ir a tribuna")</x:f>
      </x:c>
    </x:row>
    <x:row r="71">
      <x:c r="A71" s="150" t="n">
        <x:v>66</x:v>
      </x:c>
      <x:c r="B71" s="151" t="str">
        <x:v>Tribuna Roja</x:v>
      </x:c>
      <x:c r="C71" s="151" t="str">
        <x:v>EMBAJADORES EMBAJADORES EXTRANJEROS</x:v>
      </x:c>
      <x:c r="D71" s="151" t="str">
        <x:v>Excelentísima</x:v>
      </x:c>
      <x:c r="E71" s="151" t="str">
        <x:v>Señora</x:v>
      </x:c>
      <x:c r="F71" s="151" t="str">
        <x:v>Susanne</x:v>
      </x:c>
      <x:c r="G71" s="151" t="str">
        <x:v>Fries-Gaier</x:v>
      </x:c>
      <x:c r="H71" s="151"/>
      <x:c r="I71" s="151" t="str">
        <x:v>Embajadora de Alemania en Chile</x:v>
      </x:c>
      <x:c r="J71" s="151" t="str">
        <x:v>2-24632500 Fax: 4632525</x:v>
      </x:c>
      <x:c r="K71" s="151" t="str">
        <x:v>info@santiago-de-chile-de</x:v>
      </x:c>
      <x:c r="L71" s="151" t="str">
        <x:v>SOLOS</x:v>
      </x:c>
      <x:c r="M71" s="151"/>
      <x:c r="N71" s="123" t="str">
        <x:v>Pendiente</x:v>
      </x:c>
      <x:c r="O71" s="123"/>
      <x:c r="P71" s="123"/>
      <x:c r="Q71" s="165"/>
      <x:c r="R71" s="179" t="e">
        <x:f>HYPERLINK("#'Tribuna Roja'!A28","Ir a tribuna")</x:f>
      </x:c>
    </x:row>
    <x:row r="72">
      <x:c r="A72" s="145" t="n">
        <x:v>67</x:v>
      </x:c>
      <x:c r="B72" s="79" t="str">
        <x:v>Tribuna Roja</x:v>
      </x:c>
      <x:c r="C72" s="79" t="str">
        <x:v>EMBAJADORES EMBAJADORES EXTRANJEROS</x:v>
      </x:c>
      <x:c r="D72" s="79" t="str">
        <x:v>Excelentísimo</x:v>
      </x:c>
      <x:c r="E72" s="79" t="str">
        <x:v>Señor</x:v>
      </x:c>
      <x:c r="F72" s="79" t="str">
        <x:v>Sebastián</x:v>
      </x:c>
      <x:c r="G72" s="79" t="str">
        <x:v>Guanumen</x:v>
      </x:c>
      <x:c r="H72" s="79" t="str">
        <x:v>Parra</x:v>
      </x:c>
      <x:c r="I72" s="79" t="str">
        <x:v>Embajador de Colombia en Chile</x:v>
      </x:c>
      <x:c r="J72" s="79" t="str">
        <x:v>2 22206273</x:v>
      </x:c>
      <x:c r="K72" s="79" t="str">
        <x:v>echile@cancilleria.gov.co</x:v>
      </x:c>
      <x:c r="L72" s="79" t="str">
        <x:v>SOLOS</x:v>
      </x:c>
      <x:c r="M72" s="79"/>
      <x:c r="N72" s="123" t="str">
        <x:v>Pendiente</x:v>
      </x:c>
      <x:c r="O72" s="123"/>
      <x:c r="P72" s="123"/>
      <x:c r="Q72" s="165"/>
      <x:c r="R72" s="179" t="e">
        <x:f>HYPERLINK("#'Tribuna Roja'!A35","Ir a tribuna")</x:f>
      </x:c>
    </x:row>
    <x:row r="73">
      <x:c r="A73" s="150" t="n">
        <x:v>68</x:v>
      </x:c>
      <x:c r="B73" s="151" t="str">
        <x:v>Tribuna Roja</x:v>
      </x:c>
      <x:c r="C73" s="151" t="str">
        <x:v>EMBAJADORES EMBAJADORES EXTRANJEROS</x:v>
      </x:c>
      <x:c r="D73" s="151" t="str">
        <x:v>Excelentísima</x:v>
      </x:c>
      <x:c r="E73" s="151" t="str">
        <x:v>Señora</x:v>
      </x:c>
      <x:c r="F73" s="151" t="str">
        <x:v>Karolina Linda</x:v>
      </x:c>
      <x:c r="G73" s="151" t="str">
        <x:v>Guay</x:v>
      </x:c>
      <x:c r="H73" s="151"/>
      <x:c r="I73" s="151" t="str">
        <x:v>Embajadora de Canadá en Chile</x:v>
      </x:c>
      <x:c r="J73" s="151" t="str">
        <x:v>2652 3800 fax: 6523912</x:v>
      </x:c>
      <x:c r="K73" s="151" t="str">
        <x:v>stago@international.gc.ca</x:v>
      </x:c>
      <x:c r="L73" s="151" t="str">
        <x:v>SOLOS</x:v>
      </x:c>
      <x:c r="M73" s="151"/>
      <x:c r="N73" s="123" t="str">
        <x:v>Pendiente</x:v>
      </x:c>
      <x:c r="O73" s="123"/>
      <x:c r="P73" s="123"/>
      <x:c r="Q73" s="165"/>
      <x:c r="R73" s="179" t="e">
        <x:f>HYPERLINK("#'Tribuna Roja'!A34","Ir a tribuna")</x:f>
      </x:c>
    </x:row>
    <x:row r="74">
      <x:c r="A74" s="145" t="n">
        <x:v>69</x:v>
      </x:c>
      <x:c r="B74" s="79" t="str">
        <x:v>Tribuna Roja</x:v>
      </x:c>
      <x:c r="C74" s="79" t="str">
        <x:v>EMBAJADORES EMBAJADORES EXTRANJEROS</x:v>
      </x:c>
      <x:c r="D74" s="79" t="str">
        <x:v>Excelentísimo</x:v>
      </x:c>
      <x:c r="E74" s="79" t="str">
        <x:v>Señor</x:v>
      </x:c>
      <x:c r="F74" s="79" t="str">
        <x:v>Colum</x:v>
      </x:c>
      <x:c r="G74" s="79" t="str">
        <x:v>Hatchell</x:v>
      </x:c>
      <x:c r="H74" s="79"/>
      <x:c r="I74" s="79" t="str">
        <x:v>Embajador de Irlanda en Chile</x:v>
      </x:c>
      <x:c r="J74" s="79" t="str">
        <x:v>2 33046600</x:v>
      </x:c>
      <x:c r="K74" s="79" t="str">
        <x:v>SantiagoEMExternalMail@dfa.ie</x:v>
      </x:c>
      <x:c r="L74" s="79" t="str">
        <x:v>SOLOS</x:v>
      </x:c>
      <x:c r="M74" s="79"/>
      <x:c r="N74" s="123" t="str">
        <x:v>Pendiente</x:v>
      </x:c>
      <x:c r="O74" s="123"/>
      <x:c r="P74" s="123"/>
      <x:c r="Q74" s="165"/>
      <x:c r="R74" s="179" t="e">
        <x:f>HYPERLINK("#'Tribuna Roja'!A48","Ir a tribuna")</x:f>
      </x:c>
    </x:row>
    <x:row r="75">
      <x:c r="A75" s="150" t="n">
        <x:v>70</x:v>
      </x:c>
      <x:c r="B75" s="151" t="str">
        <x:v>Tribuna Roja</x:v>
      </x:c>
      <x:c r="C75" s="151" t="str">
        <x:v>EMBAJADORES EMBAJADORES EXTRANJEROS</x:v>
      </x:c>
      <x:c r="D75" s="151" t="str">
        <x:v>Excelentísimo</x:v>
      </x:c>
      <x:c r="E75" s="151" t="str">
        <x:v>Señor</x:v>
      </x:c>
      <x:c r="F75" s="151" t="str">
        <x:v>Ahmet</x:v>
      </x:c>
      <x:c r="G75" s="151" t="str">
        <x:v>Ihsan</x:v>
      </x:c>
      <x:c r="H75" s="151" t="str">
        <x:v>Kiziltan</x:v>
      </x:c>
      <x:c r="I75" s="151" t="str">
        <x:v>Embajador de la República de Türkiye en Chile</x:v>
      </x:c>
      <x:c r="J75" s="151" t="str">
        <x:v>2 2320224</x:v>
      </x:c>
      <x:c r="K75" s="151" t="str">
        <x:v>embajada.santiago@mfa.gov.tr</x:v>
      </x:c>
      <x:c r="L75" s="151" t="str">
        <x:v>SOLOS</x:v>
      </x:c>
      <x:c r="M75" s="151"/>
      <x:c r="N75" s="123" t="str">
        <x:v>Pendiente</x:v>
      </x:c>
      <x:c r="O75" s="123"/>
      <x:c r="P75" s="123"/>
      <x:c r="Q75" s="165"/>
      <x:c r="R75" s="179" t="e">
        <x:f>HYPERLINK("#'Tribuna Roja'!A67","Ir a tribuna")</x:f>
      </x:c>
    </x:row>
    <x:row r="76">
      <x:c r="A76" s="145" t="n">
        <x:v>71</x:v>
      </x:c>
      <x:c r="B76" s="79" t="str">
        <x:v>Tribuna Roja</x:v>
      </x:c>
      <x:c r="C76" s="79" t="str">
        <x:v>EMBAJADORES EMBAJADORES EXTRANJEROS</x:v>
      </x:c>
      <x:c r="D76" s="79" t="str">
        <x:v>Excelentísimo</x:v>
      </x:c>
      <x:c r="E76" s="79" t="str">
        <x:v>Señor</x:v>
      </x:c>
      <x:c r="F76" s="79" t="str">
        <x:v>Hak</x:v>
      </x:c>
      <x:c r="G76" s="79" t="str">
        <x:v>Jae Kim</x:v>
      </x:c>
      <x:c r="H76" s="79"/>
      <x:c r="I76" s="79" t="str">
        <x:v>Embajador de Corea en Chile</x:v>
      </x:c>
      <x:c r="J76" s="79" t="str">
        <x:v>2 27293999</x:v>
      </x:c>
      <x:c r="K76" s="79" t="str">
        <x:v>chile@mofa.go.kr / recepcion.chile@mofa.go.kr</x:v>
      </x:c>
      <x:c r="L76" s="79" t="str">
        <x:v>SOLOS</x:v>
      </x:c>
      <x:c r="M76" s="79"/>
      <x:c r="N76" s="123" t="str">
        <x:v>Pendiente</x:v>
      </x:c>
      <x:c r="O76" s="123"/>
      <x:c r="P76" s="123"/>
      <x:c r="Q76" s="165"/>
      <x:c r="R76" s="179" t="e">
        <x:f>HYPERLINK("#'Tribuna Roja'!A36","Ir a tribuna")</x:f>
      </x:c>
    </x:row>
    <x:row r="77">
      <x:c r="A77" s="150" t="n">
        <x:v>72</x:v>
      </x:c>
      <x:c r="B77" s="151" t="str">
        <x:v>Tribuna Roja</x:v>
      </x:c>
      <x:c r="C77" s="151" t="str">
        <x:v>EMBAJADORES EMBAJADORES EXTRANJEROS</x:v>
      </x:c>
      <x:c r="D77" s="151" t="str">
        <x:v>Excelentísimo</x:v>
      </x:c>
      <x:c r="E77" s="151" t="str">
        <x:v>Señor</x:v>
      </x:c>
      <x:c r="F77" s="151" t="str">
        <x:v>Enrique</x:v>
      </x:c>
      <x:c r="G77" s="151" t="str">
        <x:v>Jiménez</x:v>
      </x:c>
      <x:c r="H77" s="151" t="str">
        <x:v>Boyd</x:v>
      </x:c>
      <x:c r="I77" s="151" t="str">
        <x:v>Primera Secretaria de Panamá en Chile</x:v>
      </x:c>
      <x:c r="J77" s="151" t="str">
        <x:v>2 22281687</x:v>
      </x:c>
      <x:c r="K77" s="151" t="str">
        <x:v>embpanamachile@mire.gob.pa</x:v>
      </x:c>
      <x:c r="L77" s="151" t="str">
        <x:v>SOLOS</x:v>
      </x:c>
      <x:c r="M77" s="151"/>
      <x:c r="N77" s="123" t="str">
        <x:v>Pendiente</x:v>
      </x:c>
      <x:c r="O77" s="123"/>
      <x:c r="P77" s="123"/>
      <x:c r="Q77" s="165"/>
      <x:c r="R77" s="179" t="e">
        <x:f>HYPERLINK("#'Tribuna Roja'!A57","Ir a tribuna")</x:f>
      </x:c>
    </x:row>
    <x:row r="78">
      <x:c r="A78" s="145" t="n">
        <x:v>73</x:v>
      </x:c>
      <x:c r="B78" s="79" t="str">
        <x:v>Tribuna Roja</x:v>
      </x:c>
      <x:c r="C78" s="79" t="str">
        <x:v>EMBAJADORES EMBAJADORES EXTRANJEROS</x:v>
      </x:c>
      <x:c r="D78" s="79" t="str">
        <x:v>Excelentísima</x:v>
      </x:c>
      <x:c r="E78" s="79" t="str">
        <x:v>Señora</x:v>
      </x:c>
      <x:c r="F78" s="79" t="str">
        <x:v>Abhilasha</x:v>
      </x:c>
      <x:c r="G78" s="79" t="str">
        <x:v>Joshi</x:v>
      </x:c>
      <x:c r="H78" s="79"/>
      <x:c r="I78" s="79" t="str">
        <x:v>Embajadora de la República de la India en Chile</x:v>
      </x:c>
      <x:c r="J78" s="79" t="str">
        <x:v>22284141 fax: 23217217</x:v>
      </x:c>
      <x:c r="K78" s="79" t="str">
        <x:v>socialsecretary@embajadaindia.cl / political@embajadaindia.cl</x:v>
      </x:c>
      <x:c r="L78" s="79" t="str">
        <x:v>SOLOS</x:v>
      </x:c>
      <x:c r="M78" s="79"/>
      <x:c r="N78" s="123" t="str">
        <x:v>Pendiente</x:v>
      </x:c>
      <x:c r="O78" s="123"/>
      <x:c r="P78" s="123"/>
      <x:c r="Q78" s="165"/>
      <x:c r="R78" s="179" t="e">
        <x:f>HYPERLINK("#'Tribuna Roja'!A46","Ir a tribuna")</x:f>
      </x:c>
    </x:row>
    <x:row r="79">
      <x:c r="A79" s="150" t="n">
        <x:v>74</x:v>
      </x:c>
      <x:c r="B79" s="151" t="str">
        <x:v>Tribuna Roja</x:v>
      </x:c>
      <x:c r="C79" s="151" t="str">
        <x:v>EMBAJADORES EMBAJADORES EXTRANJEROS</x:v>
      </x:c>
      <x:c r="D79" s="151" t="str">
        <x:v>Excelentísimo</x:v>
      </x:c>
      <x:c r="E79" s="151" t="str">
        <x:v>Señor</x:v>
      </x:c>
      <x:c r="F79" s="151" t="str">
        <x:v>Brandon</x:v>
      </x:c>
      <x:c r="G79" s="151" t="str">
        <x:v>Judd</x:v>
      </x:c>
      <x:c r="H79" s="151"/>
      <x:c r="I79" s="151" t="str">
        <x:v>Embajador de Estados Unidos de América en Chile</x:v>
      </x:c>
      <x:c r="J79" s="151" t="str">
        <x:v>2 23303379 Michelle Smith-Gillespie</x:v>
      </x:c>
      <x:c r="K79" s="151" t="str">
        <x:v>santiago-protocol@state.gov</x:v>
      </x:c>
      <x:c r="L79" s="151" t="str">
        <x:v>SOLOS</x:v>
      </x:c>
      <x:c r="M79" s="151"/>
      <x:c r="N79" s="123" t="str">
        <x:v>Pendiente</x:v>
      </x:c>
      <x:c r="O79" s="123"/>
      <x:c r="P79" s="123"/>
      <x:c r="Q79" s="165"/>
      <x:c r="R79" s="179" t="e">
        <x:f>HYPERLINK("#'Tribuna Roja'!A41","Ir a tribuna")</x:f>
      </x:c>
    </x:row>
    <x:row r="80">
      <x:c r="A80" s="145" t="n">
        <x:v>75</x:v>
      </x:c>
      <x:c r="B80" s="79" t="str">
        <x:v>Tribuna Roja</x:v>
      </x:c>
      <x:c r="C80" s="79" t="str">
        <x:v>EMBAJADORES EMBAJADORES EXTRANJEROS</x:v>
      </x:c>
      <x:c r="D80" s="79" t="str">
        <x:v>Excelentísimo</x:v>
      </x:c>
      <x:c r="E80" s="79" t="str">
        <x:v>Señor</x:v>
      </x:c>
      <x:c r="F80" s="79" t="str">
        <x:v>Sone</x:v>
      </x:c>
      <x:c r="G80" s="79" t="str">
        <x:v>Kenko</x:v>
      </x:c>
      <x:c r="H80" s="79"/>
      <x:c r="I80" s="79" t="str">
        <x:v>Embajador de Japón en Chile</x:v>
      </x:c>
      <x:c r="J80" s="79" t="str">
        <x:v>22321807- fax: 232 1812</x:v>
      </x:c>
      <x:c r="K80" s="79" t="str">
        <x:v>protocolojapon@sg.mofa.go.jp</x:v>
      </x:c>
      <x:c r="L80" s="79" t="str">
        <x:v>SOLOS</x:v>
      </x:c>
      <x:c r="M80" s="79"/>
      <x:c r="N80" s="123" t="str">
        <x:v>Pendiente</x:v>
      </x:c>
      <x:c r="O80" s="123"/>
      <x:c r="P80" s="123"/>
      <x:c r="Q80" s="165"/>
      <x:c r="R80" s="179" t="e">
        <x:f>HYPERLINK("#'Tribuna Roja'!A50","Ir a tribuna")</x:f>
      </x:c>
    </x:row>
    <x:row r="81">
      <x:c r="A81" s="150" t="n">
        <x:v>76</x:v>
      </x:c>
      <x:c r="B81" s="151" t="str">
        <x:v>Tribuna Roja</x:v>
      </x:c>
      <x:c r="C81" s="151" t="str">
        <x:v>EMBAJADORES EMBAJADORES EXTRANJEROS</x:v>
      </x:c>
      <x:c r="D81" s="151" t="str">
        <x:v>Excelentísima</x:v>
      </x:c>
      <x:c r="E81" s="151" t="str">
        <x:v>Señora</x:v>
      </x:c>
      <x:c r="F81" s="151" t="str">
        <x:v>Johanna</x:v>
      </x:c>
      <x:c r="G81" s="151" t="str">
        <x:v>Kotkajarvi</x:v>
      </x:c>
      <x:c r="H81" s="151"/>
      <x:c r="I81" s="151" t="str">
        <x:v>Embajadora de Finlandia de Chile</x:v>
      </x:c>
      <x:c r="J81" s="151" t="str">
        <x:v>263 4917 - 263 4918 fax: 263 4701</x:v>
      </x:c>
      <x:c r="K81" s="151" t="str">
        <x:v>sanomat.snt@gov.fi</x:v>
      </x:c>
      <x:c r="L81" s="151" t="str">
        <x:v>SOLOS</x:v>
      </x:c>
      <x:c r="M81" s="151"/>
      <x:c r="N81" s="123" t="str">
        <x:v>Pendiente</x:v>
      </x:c>
      <x:c r="O81" s="123"/>
      <x:c r="P81" s="123"/>
      <x:c r="Q81" s="165"/>
      <x:c r="R81" s="179" t="e">
        <x:f>HYPERLINK("#'Tribuna Roja'!A43","Ir a tribuna")</x:f>
      </x:c>
    </x:row>
    <x:row r="82">
      <x:c r="A82" s="145" t="n">
        <x:v>77</x:v>
      </x:c>
      <x:c r="B82" s="79" t="str">
        <x:v>Tribuna Roja</x:v>
      </x:c>
      <x:c r="C82" s="79" t="str">
        <x:v>EMBAJADORES EMBAJADORES EXTRANJEROS</x:v>
      </x:c>
      <x:c r="D82" s="79" t="str">
        <x:v>Excelentísima</x:v>
      </x:c>
      <x:c r="E82" s="79" t="str">
        <x:v>Señora</x:v>
      </x:c>
      <x:c r="F82" s="79" t="str">
        <x:v>Mirjana</x:v>
      </x:c>
      <x:c r="G82" s="79" t="str">
        <x:v>Kotlajic</x:v>
      </x:c>
      <x:c r="H82" s="79"/>
      <x:c r="I82" s="79" t="str">
        <x:v>Embajadora de Serbia en Chile</x:v>
      </x:c>
      <x:c r="J82" s="79"/>
      <x:c r="K82" s="79" t="str">
        <x:v>srb.emb,chile@mfa.rs</x:v>
      </x:c>
      <x:c r="L82" s="79" t="str">
        <x:v>SOLOS</x:v>
      </x:c>
      <x:c r="M82" s="79"/>
      <x:c r="N82" s="123" t="str">
        <x:v>Pendiente</x:v>
      </x:c>
      <x:c r="O82" s="123"/>
      <x:c r="P82" s="123"/>
      <x:c r="Q82" s="165"/>
      <x:c r="R82" s="179" t="e">
        <x:f>HYPERLINK("#'Tribuna Roja'!A63","Ir a tribuna")</x:f>
      </x:c>
    </x:row>
    <x:row r="83">
      <x:c r="A83" s="150" t="n">
        <x:v>78</x:v>
      </x:c>
      <x:c r="B83" s="151" t="str">
        <x:v>Tribuna Roja</x:v>
      </x:c>
      <x:c r="C83" s="151" t="str">
        <x:v>EMBAJADORES EMBAJADORES EXTRANJEROS</x:v>
      </x:c>
      <x:c r="D83" s="151" t="str">
        <x:v>Excelentísima</x:v>
      </x:c>
      <x:c r="E83" s="151" t="str">
        <x:v>Señora</x:v>
      </x:c>
      <x:c r="F83" s="151" t="str">
        <x:v>Mira</x:v>
      </x:c>
      <x:c r="G83" s="151" t="str">
        <x:v>Martinec</x:v>
      </x:c>
      <x:c r="H83" s="151"/>
      <x:c r="I83" s="151" t="str">
        <x:v>Embajadora de Croacia en Chile</x:v>
      </x:c>
      <x:c r="J83" s="151" t="str">
        <x:v>2 2269 6141 / 22 696081</x:v>
      </x:c>
      <x:c r="K83" s="151" t="str">
        <x:v>croemb.santiago@mvep.hr</x:v>
      </x:c>
      <x:c r="L83" s="151" t="str">
        <x:v>SOLOS</x:v>
      </x:c>
      <x:c r="M83" s="151"/>
      <x:c r="N83" s="123" t="str">
        <x:v>Pendiente</x:v>
      </x:c>
      <x:c r="O83" s="123"/>
      <x:c r="P83" s="123"/>
      <x:c r="Q83" s="165"/>
      <x:c r="R83" s="179" t="e">
        <x:f>HYPERLINK("#'Tribuna Roja'!A37","Ir a tribuna")</x:f>
      </x:c>
    </x:row>
    <x:row r="84">
      <x:c r="A84" s="145" t="n">
        <x:v>79</x:v>
      </x:c>
      <x:c r="B84" s="79" t="str">
        <x:v>Tribuna Roja</x:v>
      </x:c>
      <x:c r="C84" s="79" t="str">
        <x:v>EMBAJADORES EMBAJADORES EXTRANJEROS</x:v>
      </x:c>
      <x:c r="D84" s="79" t="str">
        <x:v>Excelentísima</x:v>
      </x:c>
      <x:c r="E84" s="79" t="str">
        <x:v>Señora</x:v>
      </x:c>
      <x:c r="F84" s="79" t="str">
        <x:v>Claudia</x:v>
      </x:c>
      <x:c r="G84" s="79" t="str">
        <x:v>Monika</x:v>
      </x:c>
      <x:c r="H84" s="79" t="str">
        <x:v>Gintersdorfer</x:v>
      </x:c>
      <x:c r="I84" s="79" t="str">
        <x:v>Embajadora de la Delegación de la Unión Europea</x:v>
      </x:c>
      <x:c r="J84" s="79" t="str">
        <x:v>2 224286802</x:v>
      </x:c>
      <x:c r="K84" s="79" t="str">
        <x:v>delegation-chile@eeas.europa.eu</x:v>
      </x:c>
      <x:c r="L84" s="79" t="str">
        <x:v>SOLOS</x:v>
      </x:c>
      <x:c r="M84" s="79"/>
      <x:c r="N84" s="123" t="str">
        <x:v>Pendiente</x:v>
      </x:c>
      <x:c r="O84" s="123"/>
      <x:c r="P84" s="123"/>
      <x:c r="Q84" s="165"/>
      <x:c r="R84" s="179" t="e">
        <x:f>HYPERLINK("#'Tribuna Roja'!A68","Ir a tribuna")</x:f>
      </x:c>
    </x:row>
    <x:row r="85">
      <x:c r="A85" s="150" t="n">
        <x:v>80</x:v>
      </x:c>
      <x:c r="B85" s="151" t="str">
        <x:v>Tribuna Roja</x:v>
      </x:c>
      <x:c r="C85" s="151" t="str">
        <x:v>EMBAJADORES EMBAJADORES EXTRANJEROS</x:v>
      </x:c>
      <x:c r="D85" s="151" t="str">
        <x:v>Excelentísimo</x:v>
      </x:c>
      <x:c r="E85" s="151" t="str">
        <x:v>Señor</x:v>
      </x:c>
      <x:c r="F85" s="151" t="str">
        <x:v>George</x:v>
      </x:c>
      <x:c r="G85" s="151" t="str">
        <x:v>Monyemangene</x:v>
      </x:c>
      <x:c r="H85" s="151"/>
      <x:c r="I85" s="151" t="str">
        <x:v>Embajador de la República de Sudáfrica en Chile</x:v>
      </x:c>
      <x:c r="J85" s="151" t="str">
        <x:v>2 228200300 celular: 89018259</x:v>
      </x:c>
      <x:c r="K85" s="151" t="str">
        <x:v>perezp@dirco.gov.za</x:v>
      </x:c>
      <x:c r="L85" s="151" t="str">
        <x:v>SOLOS</x:v>
      </x:c>
      <x:c r="M85" s="151"/>
      <x:c r="N85" s="123" t="str">
        <x:v>Pendiente</x:v>
      </x:c>
      <x:c r="O85" s="123"/>
      <x:c r="P85" s="123"/>
      <x:c r="Q85" s="165"/>
      <x:c r="R85" s="179" t="e">
        <x:f>HYPERLINK("#'Tribuna Roja'!A64","Ir a tribuna")</x:f>
      </x:c>
    </x:row>
    <x:row r="86">
      <x:c r="A86" s="145" t="n">
        <x:v>81</x:v>
      </x:c>
      <x:c r="B86" s="79" t="str">
        <x:v>Tribuna Roja</x:v>
      </x:c>
      <x:c r="C86" s="79" t="str">
        <x:v>EMBAJADORES EMBAJADORES EXTRANJEROS</x:v>
      </x:c>
      <x:c r="D86" s="79" t="str">
        <x:v>Excelentísima</x:v>
      </x:c>
      <x:c r="E86" s="79" t="str">
        <x:v>Señora</x:v>
      </x:c>
      <x:c r="F86" s="79" t="str">
        <x:v>Laura Beatriz</x:v>
      </x:c>
      <x:c r="G86" s="79" t="str">
        <x:v>Moreno</x:v>
      </x:c>
      <x:c r="H86" s="79" t="str">
        <x:v>Rodríguez</x:v>
      </x:c>
      <x:c r="I86" s="79" t="str">
        <x:v>Embajadora de México en Chile</x:v>
      </x:c>
      <x:c r="J86" s="79" t="str">
        <x:v>2 25838400</x:v>
      </x:c>
      <x:c r="K86" s="79" t="str">
        <x:v>info@emexico.cl</x:v>
      </x:c>
      <x:c r="L86" s="79" t="str">
        <x:v>SOLOS</x:v>
      </x:c>
      <x:c r="M86" s="79"/>
      <x:c r="N86" s="123" t="str">
        <x:v>Pendiente</x:v>
      </x:c>
      <x:c r="O86" s="123"/>
      <x:c r="P86" s="123"/>
      <x:c r="Q86" s="165"/>
      <x:c r="R86" s="179" t="e">
        <x:f>HYPERLINK("#'Tribuna Roja'!A53","Ir a tribuna")</x:f>
      </x:c>
    </x:row>
    <x:row r="87">
      <x:c r="A87" s="150" t="n">
        <x:v>82</x:v>
      </x:c>
      <x:c r="B87" s="151" t="str">
        <x:v>Tribuna Roja</x:v>
      </x:c>
      <x:c r="C87" s="151" t="str">
        <x:v>EMBAJADORES EMBAJADORES EXTRANJEROS</x:v>
      </x:c>
      <x:c r="D87" s="151" t="str">
        <x:v>Excelentísima</x:v>
      </x:c>
      <x:c r="E87" s="151" t="str">
        <x:v>Señora</x:v>
      </x:c>
      <x:c r="F87" s="151" t="str">
        <x:v>Laura</x:v>
      </x:c>
      <x:c r="G87" s="151" t="str">
        <x:v>Oroz</x:v>
      </x:c>
      <x:c r="H87" s="151" t="str">
        <x:v>Ulibarri</x:v>
      </x:c>
      <x:c r="I87" s="151" t="str">
        <x:v>Embajador de España en Chile</x:v>
      </x:c>
      <x:c r="J87" s="151" t="str">
        <x:v>2 2235 2754 - 2235 2755 Rocío Pérez del Campo</x:v>
      </x:c>
      <x:c r="K87" s="151" t="str">
        <x:v>emb.santiagodechile@maec.es / rocio.perez@maec.es</x:v>
      </x:c>
      <x:c r="L87" s="151" t="str">
        <x:v>SOLOS</x:v>
      </x:c>
      <x:c r="M87" s="151"/>
      <x:c r="N87" s="123" t="str">
        <x:v>Pendiente</x:v>
      </x:c>
      <x:c r="O87" s="123"/>
      <x:c r="P87" s="123"/>
      <x:c r="Q87" s="165"/>
      <x:c r="R87" s="179" t="e">
        <x:f>HYPERLINK("#'Tribuna Roja'!A40","Ir a tribuna")</x:f>
      </x:c>
    </x:row>
    <x:row r="88">
      <x:c r="A88" s="145" t="n">
        <x:v>83</x:v>
      </x:c>
      <x:c r="B88" s="79" t="str">
        <x:v>Tribuna Roja</x:v>
      </x:c>
      <x:c r="C88" s="79" t="str">
        <x:v>EMBAJADORES EMBAJADORES EXTRANJEROS</x:v>
      </x:c>
      <x:c r="D88" s="79" t="str">
        <x:v>Excelentísimo</x:v>
      </x:c>
      <x:c r="E88" s="79" t="str">
        <x:v>Señor</x:v>
      </x:c>
      <x:c r="F88" s="79" t="str">
        <x:v>Nikolaos</x:v>
      </x:c>
      <x:c r="G88" s="79" t="str">
        <x:v>Piperigkos</x:v>
      </x:c>
      <x:c r="H88" s="79"/>
      <x:c r="I88" s="79" t="str">
        <x:v>Embajador de Grecia en Chile</x:v>
      </x:c>
      <x:c r="J88" s="79" t="str">
        <x:v>2 - 22128 365</x:v>
      </x:c>
      <x:c r="K88" s="79" t="str">
        <x:v>gremb.san@mfa.gr</x:v>
      </x:c>
      <x:c r="L88" s="79" t="str">
        <x:v>SOLOS</x:v>
      </x:c>
      <x:c r="M88" s="79"/>
      <x:c r="N88" s="123" t="str">
        <x:v>Pendiente</x:v>
      </x:c>
      <x:c r="O88" s="123"/>
      <x:c r="P88" s="123"/>
      <x:c r="Q88" s="165"/>
      <x:c r="R88" s="179" t="e">
        <x:f>HYPERLINK("#'Tribuna Roja'!A45","Ir a tribuna")</x:f>
      </x:c>
    </x:row>
    <x:row r="89">
      <x:c r="A89" s="150" t="n">
        <x:v>84</x:v>
      </x:c>
      <x:c r="B89" s="151" t="str">
        <x:v>Tribuna Roja</x:v>
      </x:c>
      <x:c r="C89" s="151" t="str">
        <x:v>EMBAJADORES EMBAJADORES EXTRANJEROS</x:v>
      </x:c>
      <x:c r="D89" s="151" t="str">
        <x:v>Excelentísimo</x:v>
      </x:c>
      <x:c r="E89" s="151" t="str">
        <x:v>Señor</x:v>
      </x:c>
      <x:c r="F89" s="151" t="str">
        <x:v>Per</x:v>
      </x:c>
      <x:c r="G89" s="151" t="str">
        <x:v>Pollen</x:v>
      </x:c>
      <x:c r="H89" s="151" t="str">
        <x:v>Nilsen</x:v>
      </x:c>
      <x:c r="I89" s="151" t="str">
        <x:v>Embajador de Noruega en Chile</x:v>
      </x:c>
      <x:c r="J89" s="151" t="str">
        <x:v>2 24842000</x:v>
      </x:c>
      <x:c r="K89" s="151" t="str">
        <x:v>emb.santiago@mfa.no</x:v>
      </x:c>
      <x:c r="L89" s="151" t="str">
        <x:v>SOLOS</x:v>
      </x:c>
      <x:c r="M89" s="151"/>
      <x:c r="N89" s="123" t="str">
        <x:v>Pendiente</x:v>
      </x:c>
      <x:c r="O89" s="123"/>
      <x:c r="P89" s="123"/>
      <x:c r="Q89" s="165"/>
      <x:c r="R89" s="179" t="e">
        <x:f>HYPERLINK("#'Tribuna Roja'!A54","Ir a tribuna")</x:f>
      </x:c>
    </x:row>
    <x:row r="90">
      <x:c r="A90" s="145" t="n">
        <x:v>85</x:v>
      </x:c>
      <x:c r="B90" s="79" t="str">
        <x:v>Tribuna Roja</x:v>
      </x:c>
      <x:c r="C90" s="79" t="str">
        <x:v>EMBAJADORES EMBAJADORES EXTRANJEROS</x:v>
      </x:c>
      <x:c r="D90" s="79" t="str">
        <x:v>Excelentísimo</x:v>
      </x:c>
      <x:c r="E90" s="79" t="str">
        <x:v>Señor</x:v>
      </x:c>
      <x:c r="F90" s="79" t="str">
        <x:v>Niu</x:v>
      </x:c>
      <x:c r="G90" s="79" t="str">
        <x:v>Qingbao</x:v>
      </x:c>
      <x:c r="H90" s="79"/>
      <x:c r="I90" s="79" t="str">
        <x:v>Embajador de la República Popular China en Chile</x:v>
      </x:c>
      <x:c r="J90" s="79" t="str">
        <x:v>22339880 fax: 2341129</x:v>
      </x:c>
      <x:c r="K90" s="79" t="str">
        <x:v>embajadachina@entelchile.net</x:v>
      </x:c>
      <x:c r="L90" s="79" t="str">
        <x:v>SOLOS</x:v>
      </x:c>
      <x:c r="M90" s="79"/>
      <x:c r="N90" s="123" t="str">
        <x:v>Pendiente</x:v>
      </x:c>
      <x:c r="O90" s="123"/>
      <x:c r="P90" s="123"/>
      <x:c r="Q90" s="165"/>
      <x:c r="R90" s="179" t="e">
        <x:f>HYPERLINK("#'Tribuna Roja'!A62","Ir a tribuna")</x:f>
      </x:c>
    </x:row>
    <x:row r="91">
      <x:c r="A91" s="150" t="n">
        <x:v>86</x:v>
      </x:c>
      <x:c r="B91" s="151" t="str">
        <x:v>Tribuna Roja</x:v>
      </x:c>
      <x:c r="C91" s="151" t="str">
        <x:v>EMBAJADORES EMBAJADORES EXTRANJEROS</x:v>
      </x:c>
      <x:c r="D91" s="151" t="str">
        <x:v>Honorable</x:v>
      </x:c>
      <x:c r="E91" s="151" t="str">
        <x:v>Señor</x:v>
      </x:c>
      <x:c r="F91" s="151" t="str">
        <x:v>Abang Abdul</x:v>
      </x:c>
      <x:c r="G91" s="151" t="str">
        <x:v>Rasyid Bing Abang Yusop</x:v>
      </x:c>
      <x:c r="H91" s="151"/>
      <x:c r="I91" s="151" t="str">
        <x:v>Primer Secretario Encargado de Negocios A.I. de Malasia en Chile</x:v>
      </x:c>
      <x:c r="J91" s="151" t="str">
        <x:v>2 26949800 fax: 22343853</x:v>
      </x:c>
      <x:c r="K91" s="151" t="str">
        <x:v>mwsantiago@kln.gov.my</x:v>
      </x:c>
      <x:c r="L91" s="151" t="str">
        <x:v>SOLOS</x:v>
      </x:c>
      <x:c r="M91" s="151"/>
      <x:c r="N91" s="123" t="str">
        <x:v>Pendiente</x:v>
      </x:c>
      <x:c r="O91" s="123"/>
      <x:c r="P91" s="123"/>
      <x:c r="Q91" s="165"/>
      <x:c r="R91" s="179" t="e">
        <x:f>HYPERLINK("#'Tribuna Roja'!A51","Ir a tribuna")</x:f>
      </x:c>
    </x:row>
    <x:row r="92">
      <x:c r="A92" s="145" t="n">
        <x:v>87</x:v>
      </x:c>
      <x:c r="B92" s="79" t="str">
        <x:v>Tribuna Roja</x:v>
      </x:c>
      <x:c r="C92" s="79" t="str">
        <x:v>EMBAJADORES EMBAJADORES EXTRANJEROS</x:v>
      </x:c>
      <x:c r="D92" s="79" t="str">
        <x:v>Excelentísima</x:v>
      </x:c>
      <x:c r="E92" s="79" t="str">
        <x:v>Señora</x:v>
      </x:c>
      <x:c r="F92" s="79" t="str">
        <x:v>Daniela</x:v>
      </x:c>
      <x:c r="G92" s="79" t="str">
        <x:v>Rigoli</x:v>
      </x:c>
      <x:c r="H92" s="79"/>
      <x:c r="I92" s="79" t="str">
        <x:v>Embajadora de Nueva Zelandia en Chile</x:v>
      </x:c>
      <x:c r="J92" s="79" t="str">
        <x:v>2 26163000 fax: 29516138</x:v>
      </x:c>
      <x:c r="K92" s="79" t="str">
        <x:v>embajada@nzembassy.cl</x:v>
      </x:c>
      <x:c r="L92" s="79" t="str">
        <x:v>SOLOS</x:v>
      </x:c>
      <x:c r="M92" s="79"/>
      <x:c r="N92" s="123" t="str">
        <x:v>Pendiente</x:v>
      </x:c>
      <x:c r="O92" s="123"/>
      <x:c r="P92" s="123"/>
      <x:c r="Q92" s="165"/>
      <x:c r="R92" s="179" t="e">
        <x:f>HYPERLINK("#'Tribuna Roja'!A55","Ir a tribuna")</x:f>
      </x:c>
    </x:row>
    <x:row r="93">
      <x:c r="A93" s="150" t="n">
        <x:v>88</x:v>
      </x:c>
      <x:c r="B93" s="151" t="str">
        <x:v>Tribuna Roja</x:v>
      </x:c>
      <x:c r="C93" s="151" t="str">
        <x:v>EMBAJADORES EMBAJADORES EXTRANJEROS</x:v>
      </x:c>
      <x:c r="D93" s="151" t="str">
        <x:v>Excelentísima</x:v>
      </x:c>
      <x:c r="E93" s="151" t="str">
        <x:v>Señora</x:v>
      </x:c>
      <x:c r="F93" s="151" t="str">
        <x:v>Ana Inés</x:v>
      </x:c>
      <x:c r="G93" s="151" t="str">
        <x:v>Rocanova</x:v>
      </x:c>
      <x:c r="H93" s="151" t="str">
        <x:v>Rodríguez</x:v>
      </x:c>
      <x:c r="I93" s="151" t="str">
        <x:v>Embajadora de la República Oriental del Uruguay en Chile</x:v>
      </x:c>
      <x:c r="J93" s="151" t="str">
        <x:v>2 2204 7988 -</x:v>
      </x:c>
      <x:c r="K93" s="151" t="str">
        <x:v>uruchile@mrree.gub.uy</x:v>
      </x:c>
      <x:c r="L93" s="151" t="str">
        <x:v>SOLOS</x:v>
      </x:c>
      <x:c r="M93" s="151"/>
      <x:c r="N93" s="123" t="str">
        <x:v>Pendiente</x:v>
      </x:c>
      <x:c r="O93" s="123"/>
      <x:c r="P93" s="123"/>
      <x:c r="Q93" s="165"/>
      <x:c r="R93" s="179" t="e">
        <x:f>HYPERLINK("#'Tribuna Roja'!A69","Ir a tribuna")</x:f>
      </x:c>
    </x:row>
    <x:row r="94">
      <x:c r="A94" s="145" t="n">
        <x:v>89</x:v>
      </x:c>
      <x:c r="B94" s="79" t="str">
        <x:v>Tribuna Roja</x:v>
      </x:c>
      <x:c r="C94" s="79" t="str">
        <x:v>EMBAJADORES EMBAJADORES EXTRANJEROS</x:v>
      </x:c>
      <x:c r="D94" s="79" t="str">
        <x:v>Excelentísimo</x:v>
      </x:c>
      <x:c r="E94" s="79" t="str">
        <x:v>Señor</x:v>
      </x:c>
      <x:c r="F94" s="79" t="str">
        <x:v>Cyrille</x:v>
      </x:c>
      <x:c r="G94" s="79" t="str">
        <x:v>Rogeau</x:v>
      </x:c>
      <x:c r="H94" s="79"/>
      <x:c r="I94" s="79" t="str">
        <x:v>Embajador de Francia en Chile</x:v>
      </x:c>
      <x:c r="J94" s="79" t="str">
        <x:v>2- 2470 8000</x:v>
      </x:c>
      <x:c r="K94" s="79" t="str">
        <x:v>ambassade@ambafrance-cl.org / nicolas.perez@diplomatie.gouv.fr</x:v>
      </x:c>
      <x:c r="L94" s="79" t="str">
        <x:v>SOLOS</x:v>
      </x:c>
      <x:c r="M94" s="79"/>
      <x:c r="N94" s="123" t="str">
        <x:v>Pendiente</x:v>
      </x:c>
      <x:c r="O94" s="123"/>
      <x:c r="P94" s="123"/>
      <x:c r="Q94" s="165"/>
      <x:c r="R94" s="179" t="e">
        <x:f>HYPERLINK("#'Tribuna Roja'!A44","Ir a tribuna")</x:f>
      </x:c>
    </x:row>
    <x:row r="95">
      <x:c r="A95" s="150" t="n">
        <x:v>90</x:v>
      </x:c>
      <x:c r="B95" s="151" t="str">
        <x:v>Tribuna Roja</x:v>
      </x:c>
      <x:c r="C95" s="151" t="str">
        <x:v>EMBAJADORES EMBAJADORES EXTRANJEROS</x:v>
      </x:c>
      <x:c r="D95" s="151" t="str">
        <x:v>Excelentísima</x:v>
      </x:c>
      <x:c r="E95" s="151" t="str">
        <x:v>Señora</x:v>
      </x:c>
      <x:c r="F95" s="151" t="str">
        <x:v>Vimolbajra</x:v>
      </x:c>
      <x:c r="G95" s="151" t="str">
        <x:v>Ruksakiati</x:v>
      </x:c>
      <x:c r="H95" s="151"/>
      <x:c r="I95" s="151" t="str">
        <x:v>Embajadora de Tailandia en Chile</x:v>
      </x:c>
      <x:c r="J95" s="151" t="str">
        <x:v>2 27173959 fax: 27173758</x:v>
      </x:c>
      <x:c r="K95" s="151" t="str">
        <x:v>rte.santiago@gmail.com</x:v>
      </x:c>
      <x:c r="L95" s="151" t="str">
        <x:v>SOLOS</x:v>
      </x:c>
      <x:c r="M95" s="151"/>
      <x:c r="N95" s="123" t="str">
        <x:v>Pendiente</x:v>
      </x:c>
      <x:c r="O95" s="123"/>
      <x:c r="P95" s="123"/>
      <x:c r="Q95" s="165"/>
      <x:c r="R95" s="179" t="e">
        <x:f>HYPERLINK("#'Tribuna Roja'!A66","Ir a tribuna")</x:f>
      </x:c>
    </x:row>
    <x:row r="96">
      <x:c r="A96" s="145" t="n">
        <x:v>91</x:v>
      </x:c>
      <x:c r="B96" s="79" t="str">
        <x:v>Tribuna Roja</x:v>
      </x:c>
      <x:c r="C96" s="79" t="str">
        <x:v>EMBAJADORES EMBAJADORES EXTRANJEROS</x:v>
      </x:c>
      <x:c r="D96" s="79" t="str">
        <x:v>Excelentísima</x:v>
      </x:c>
      <x:c r="E96" s="79" t="str">
        <x:v>Señora</x:v>
      </x:c>
      <x:c r="F96" s="79" t="str">
        <x:v>Elke</x:v>
      </x:c>
      <x:c r="G96" s="79" t="str">
        <x:v>Schaapveld</x:v>
      </x:c>
      <x:c r="H96" s="79" t="str">
        <x:v>E/V Merks</x:v>
      </x:c>
      <x:c r="I96" s="79" t="str">
        <x:v>Embajadora de Los Países Bajos en Chile</x:v>
      </x:c>
      <x:c r="J96" s="79" t="str">
        <x:v>2 27569226 Mónica Barendse</x:v>
      </x:c>
      <x:c r="K96" s="79" t="str">
        <x:v>stg@minbuza.nl</x:v>
      </x:c>
      <x:c r="L96" s="79" t="str">
        <x:v>SOLOS</x:v>
      </x:c>
      <x:c r="M96" s="79"/>
      <x:c r="N96" s="123" t="str">
        <x:v>Pendiente</x:v>
      </x:c>
      <x:c r="O96" s="123"/>
      <x:c r="P96" s="123"/>
      <x:c r="Q96" s="165"/>
      <x:c r="R96" s="179" t="e">
        <x:f>HYPERLINK("#'Tribuna Roja'!A56","Ir a tribuna")</x:f>
      </x:c>
    </x:row>
    <x:row r="97">
      <x:c r="A97" s="150" t="n">
        <x:v>92</x:v>
      </x:c>
      <x:c r="B97" s="151" t="str">
        <x:v>Tribuna Roja</x:v>
      </x:c>
      <x:c r="C97" s="151" t="str">
        <x:v>EMBAJADORES EMBAJADORES EXTRANJEROS</x:v>
      </x:c>
      <x:c r="D97" s="151" t="str">
        <x:v>Excelentísimo</x:v>
      </x:c>
      <x:c r="E97" s="151" t="str">
        <x:v>Señor</x:v>
      </x:c>
      <x:c r="F97" s="151" t="str">
        <x:v>Werner</x:v>
      </x:c>
      <x:c r="G97" s="151" t="str">
        <x:v>Senfter</x:v>
      </x:c>
      <x:c r="H97" s="151"/>
      <x:c r="I97" s="151" t="str">
        <x:v>Embajador de Austria en Chile</x:v>
      </x:c>
      <x:c r="J97" s="151" t="str">
        <x:v>2223 4774 - 223 4281 fax: 204 9382</x:v>
      </x:c>
      <x:c r="K97" s="151" t="str">
        <x:v>santiago-de-chile-ob@bmeia.gv.at</x:v>
      </x:c>
      <x:c r="L97" s="151" t="str">
        <x:v>SOLOS</x:v>
      </x:c>
      <x:c r="M97" s="151"/>
      <x:c r="N97" s="123" t="str">
        <x:v>Pendiente</x:v>
      </x:c>
      <x:c r="O97" s="123"/>
      <x:c r="P97" s="123"/>
      <x:c r="Q97" s="165"/>
      <x:c r="R97" s="179" t="e">
        <x:f>HYPERLINK("#'Tribuna Roja'!A31","Ir a tribuna")</x:f>
      </x:c>
    </x:row>
    <x:row r="98">
      <x:c r="A98" s="145" t="n">
        <x:v>93</x:v>
      </x:c>
      <x:c r="B98" s="79" t="str">
        <x:v>Tribuna Roja</x:v>
      </x:c>
      <x:c r="C98" s="79" t="str">
        <x:v>EMBAJADORES EMBAJADORES EXTRANJEROS</x:v>
      </x:c>
      <x:c r="D98" s="79" t="str">
        <x:v>Excelentísimo</x:v>
      </x:c>
      <x:c r="E98" s="79" t="str">
        <x:v>Señor</x:v>
      </x:c>
      <x:c r="F98" s="79" t="str">
        <x:v>Paulo</x:v>
      </x:c>
      <x:c r="G98" s="79" t="str">
        <x:v>Soares</x:v>
      </x:c>
      <x:c r="H98" s="79" t="str">
        <x:v>Pacheco</x:v>
      </x:c>
      <x:c r="I98" s="79" t="str">
        <x:v>Embajador de Brasil en Chile</x:v>
      </x:c>
      <x:c r="J98" s="79" t="str">
        <x:v>28763400 (01) Ana Claudia</x:v>
      </x:c>
      <x:c r="K98" s="79"/>
      <x:c r="L98" s="79" t="str">
        <x:v>SOLOS</x:v>
      </x:c>
      <x:c r="M98" s="79"/>
      <x:c r="N98" s="123" t="str">
        <x:v>Pendiente</x:v>
      </x:c>
      <x:c r="O98" s="123"/>
      <x:c r="P98" s="123"/>
      <x:c r="Q98" s="165"/>
      <x:c r="R98" s="179" t="e">
        <x:f>HYPERLINK("#'Tribuna Roja'!A33","Ir a tribuna")</x:f>
      </x:c>
    </x:row>
    <x:row r="99">
      <x:c r="A99" s="150" t="n">
        <x:v>94</x:v>
      </x:c>
      <x:c r="B99" s="151" t="str">
        <x:v>Tribuna Roja</x:v>
      </x:c>
      <x:c r="C99" s="151" t="str">
        <x:v>EMBAJADORES EMBAJADORES EXTRANJEROS</x:v>
      </x:c>
      <x:c r="D99" s="151" t="str">
        <x:v>Excelentísima</x:v>
      </x:c>
      <x:c r="E99" s="151" t="str">
        <x:v>Señora</x:v>
      </x:c>
      <x:c r="F99" s="151" t="str">
        <x:v>Celeste</x:v>
      </x:c>
      <x:c r="G99" s="151" t="str">
        <x:v>Vinzon-Balatbat</x:v>
      </x:c>
      <x:c r="H99" s="151"/>
      <x:c r="I99" s="151" t="str">
        <x:v>Embajadora de Filipinas en Chile</x:v>
      </x:c>
      <x:c r="J99" s="151" t="str">
        <x:v>2 208 1313 - 208 1939 fax. 2081400</x:v>
      </x:c>
      <x:c r="K99" s="151" t="str">
        <x:v>santiago.pe@dfa.gov.ph</x:v>
      </x:c>
      <x:c r="L99" s="151" t="str">
        <x:v>SOLOS</x:v>
      </x:c>
      <x:c r="M99" s="151"/>
      <x:c r="N99" s="123" t="str">
        <x:v>Pendiente</x:v>
      </x:c>
      <x:c r="O99" s="123"/>
      <x:c r="P99" s="123"/>
      <x:c r="Q99" s="165"/>
      <x:c r="R99" s="179" t="e">
        <x:f>HYPERLINK("#'Tribuna Roja'!A42","Ir a tribuna")</x:f>
      </x:c>
    </x:row>
    <x:row r="100">
      <x:c r="A100" s="145" t="n">
        <x:v>95</x:v>
      </x:c>
      <x:c r="B100" s="79" t="str">
        <x:v>Tribuna Roja</x:v>
      </x:c>
      <x:c r="C100" s="79" t="str">
        <x:v>EMBAJADORES EMBAJADORES EXTRANJEROS</x:v>
      </x:c>
      <x:c r="D100" s="79" t="str">
        <x:v>Excelentísimo</x:v>
      </x:c>
      <x:c r="E100" s="79" t="str">
        <x:v>Señor</x:v>
      </x:c>
      <x:c r="F100" s="79" t="str">
        <x:v>Tomas</x:v>
      </x:c>
      <x:c r="G100" s="79" t="str">
        <x:v>Wiklund</x:v>
      </x:c>
      <x:c r="H100" s="79"/>
      <x:c r="I100" s="79" t="str">
        <x:v>Embajador del Reino de Suecia en Chile</x:v>
      </x:c>
      <x:c r="J100" s="79" t="str">
        <x:v>2 2940 1721 29401700</x:v>
      </x:c>
      <x:c r="K100" s="79" t="str">
        <x:v>ambassaden.santiago-de-chile@gov.se</x:v>
      </x:c>
      <x:c r="L100" s="79" t="str">
        <x:v>SOLOS</x:v>
      </x:c>
      <x:c r="M100" s="79"/>
      <x:c r="N100" s="123" t="str">
        <x:v>Pendiente</x:v>
      </x:c>
      <x:c r="O100" s="123"/>
      <x:c r="P100" s="123"/>
      <x:c r="Q100" s="165"/>
      <x:c r="R100" s="179" t="e">
        <x:f>HYPERLINK("#'Tribuna Roja'!A65","Ir a tribuna")</x:f>
      </x:c>
    </x:row>
    <x:row r="101">
      <x:c r="A101" s="150" t="n">
        <x:v>96</x:v>
      </x:c>
      <x:c r="B101" s="151" t="str">
        <x:v>Tribuna Roja</x:v>
      </x:c>
      <x:c r="C101" s="151" t="str">
        <x:v>MINISTROS</x:v>
      </x:c>
      <x:c r="D101" s="151" t="str">
        <x:v>Ministro</x:v>
      </x:c>
      <x:c r="E101" s="151" t="str">
        <x:v>Señor</x:v>
      </x:c>
      <x:c r="F101" s="151" t="str">
        <x:v>Claudio</x:v>
      </x:c>
      <x:c r="G101" s="151" t="str">
        <x:v>Alvarado</x:v>
      </x:c>
      <x:c r="H101" s="151" t="str">
        <x:v>Andrade</x:v>
      </x:c>
      <x:c r="I101" s="151" t="str">
        <x:v>Ministro del Interior</x:v>
      </x:c>
      <x:c r="J101" s="151" t="str">
        <x:v>2 24863911 Sec: Pamela Pinto</x:v>
      </x:c>
      <x:c r="K101" s="151" t="str">
        <x:v>kcarrizo@interior.gob.cl / glopezs@interior.gob.cl</x:v>
      </x:c>
      <x:c r="L101" s="151" t="str">
        <x:v>Sra. Ángela Andrade de Alvarado</x:v>
      </x:c>
      <x:c r="M101" s="151"/>
      <x:c r="N101" s="123" t="str">
        <x:v>Pendiente</x:v>
      </x:c>
      <x:c r="O101" s="123"/>
      <x:c r="P101" s="123"/>
      <x:c r="Q101" s="165"/>
      <x:c r="R101" s="179" t="e">
        <x:f>HYPERLINK("#'Tribuna Roja'!A4","Ir a tribuna")</x:f>
      </x:c>
    </x:row>
    <x:row r="102">
      <x:c r="A102" s="145" t="n">
        <x:v>97</x:v>
      </x:c>
      <x:c r="B102" s="79" t="str">
        <x:v>Tribuna Roja</x:v>
      </x:c>
      <x:c r="C102" s="79" t="str">
        <x:v>MINISTROS</x:v>
      </x:c>
      <x:c r="D102" s="79" t="str">
        <x:v>Ministro</x:v>
      </x:c>
      <x:c r="E102" s="79" t="str">
        <x:v>Señor</x:v>
      </x:c>
      <x:c r="F102" s="79" t="str">
        <x:v>Martin</x:v>
      </x:c>
      <x:c r="G102" s="79" t="str">
        <x:v>Arrau</x:v>
      </x:c>
      <x:c r="H102" s="79" t="str">
        <x:v>García-Huidobro</x:v>
      </x:c>
      <x:c r="I102" s="79" t="str">
        <x:v>Ministra de Obras Públicas</x:v>
      </x:c>
      <x:c r="J102" s="79" t="str">
        <x:v>2 24493023 Sec: Cecilia Espinoza Latú</x:v>
      </x:c>
      <x:c r="K102" s="79" t="str">
        <x:v>cecilia.espinoza@mop.gov.cl</x:v>
      </x:c>
      <x:c r="L102" s="79" t="str">
        <x:v>Sra. Luz María Izquierdo de Arrau</x:v>
      </x:c>
      <x:c r="M102" s="79"/>
      <x:c r="N102" s="123" t="str">
        <x:v>Pendiente</x:v>
      </x:c>
      <x:c r="O102" s="123"/>
      <x:c r="P102" s="123"/>
      <x:c r="Q102" s="165"/>
      <x:c r="R102" s="179" t="e">
        <x:f>HYPERLINK("#'Tribuna Roja'!A15","Ir a tribuna")</x:f>
      </x:c>
    </x:row>
    <x:row r="103">
      <x:c r="A103" s="150" t="n">
        <x:v>98</x:v>
      </x:c>
      <x:c r="B103" s="151" t="str">
        <x:v>Tribuna Roja</x:v>
      </x:c>
      <x:c r="C103" s="151" t="str">
        <x:v>MINISTROS</x:v>
      </x:c>
      <x:c r="D103" s="151" t="str">
        <x:v>Ministro</x:v>
      </x:c>
      <x:c r="E103" s="151" t="str">
        <x:v>Señor</x:v>
      </x:c>
      <x:c r="F103" s="151" t="str">
        <x:v>María Paz</x:v>
      </x:c>
      <x:c r="G103" s="151" t="str">
        <x:v>Arzola</x:v>
      </x:c>
      <x:c r="H103" s="151" t="str">
        <x:v>González</x:v>
      </x:c>
      <x:c r="I103" s="151" t="str">
        <x:v>Ministro de Educación</x:v>
      </x:c>
      <x:c r="J103" s="151" t="str">
        <x:v>2 24066011 sec: Angela González Sepúlveda</x:v>
      </x:c>
      <x:c r="K103" s="151" t="str">
        <x:v>angela.gonzalez@mineduc.cl</x:v>
      </x:c>
      <x:c r="L103" s="151"/>
      <x:c r="M103" s="151"/>
      <x:c r="N103" s="123" t="str">
        <x:v>Pendiente</x:v>
      </x:c>
      <x:c r="O103" s="123"/>
      <x:c r="P103" s="123"/>
      <x:c r="Q103" s="165"/>
      <x:c r="R103" s="179" t="e">
        <x:f>HYPERLINK("#'Tribuna Roja'!A12","Ir a tribuna")</x:f>
      </x:c>
    </x:row>
    <x:row r="104">
      <x:c r="A104" s="145" t="n">
        <x:v>99</x:v>
      </x:c>
      <x:c r="B104" s="79" t="str">
        <x:v>Tribuna Roja</x:v>
      </x:c>
      <x:c r="C104" s="79" t="str">
        <x:v>MINISTROS</x:v>
      </x:c>
      <x:c r="D104" s="79" t="str">
        <x:v>Ministro</x:v>
      </x:c>
      <x:c r="E104" s="79" t="str">
        <x:v>Señor</x:v>
      </x:c>
      <x:c r="F104" s="79" t="str">
        <x:v>Jaime</x:v>
      </x:c>
      <x:c r="G104" s="79" t="str">
        <x:v>Campos</x:v>
      </x:c>
      <x:c r="H104" s="79" t="str">
        <x:v>Quiroga</x:v>
      </x:c>
      <x:c r="I104" s="79" t="str">
        <x:v>Ministra de Agricultura</x:v>
      </x:c>
      <x:c r="J104" s="79" t="str">
        <x:v>2 23935103 Patricia Chandía</x:v>
      </x:c>
      <x:c r="K104" s="79" t="str">
        <x:v>patricia.chandia@minagri.gob.cl</x:v>
      </x:c>
      <x:c r="L104" s="79" t="str">
        <x:v>Sra. Yasmín Abad de Campos</x:v>
      </x:c>
      <x:c r="M104" s="79"/>
      <x:c r="N104" s="123" t="str">
        <x:v>Pendiente</x:v>
      </x:c>
      <x:c r="O104" s="123"/>
      <x:c r="P104" s="123"/>
      <x:c r="Q104" s="165"/>
      <x:c r="R104" s="179" t="e">
        <x:f>HYPERLINK("#'Tribuna Roja'!A18","Ir a tribuna")</x:f>
      </x:c>
    </x:row>
    <x:row r="105">
      <x:c r="A105" s="150" t="n">
        <x:v>100</x:v>
      </x:c>
      <x:c r="B105" s="151" t="str">
        <x:v>Tribuna Roja</x:v>
      </x:c>
      <x:c r="C105" s="151" t="str">
        <x:v>MINISTROS</x:v>
      </x:c>
      <x:c r="D105" s="151" t="str">
        <x:v>Ministra</x:v>
      </x:c>
      <x:c r="E105" s="151" t="str">
        <x:v>Señora</x:v>
      </x:c>
      <x:c r="F105" s="151" t="str">
        <x:v>May</x:v>
      </x:c>
      <x:c r="G105" s="151" t="str">
        <x:v>Chomalí</x:v>
      </x:c>
      <x:c r="H105" s="151" t="str">
        <x:v>Garib</x:v>
      </x:c>
      <x:c r="I105" s="151" t="str">
        <x:v>Ministra de Salud</x:v>
      </x:c>
      <x:c r="J105" s="151" t="str">
        <x:v>2 25740417 Sandra Vélez</x:v>
      </x:c>
      <x:c r="K105" s="151" t="str">
        <x:v>svelez@minsal.cl</x:v>
      </x:c>
      <x:c r="L105" s="151"/>
      <x:c r="M105" s="151"/>
      <x:c r="N105" s="123" t="str">
        <x:v>Pendiente</x:v>
      </x:c>
      <x:c r="O105" s="123"/>
      <x:c r="P105" s="123"/>
      <x:c r="Q105" s="165"/>
      <x:c r="R105" s="179" t="e">
        <x:f>HYPERLINK("#'Tribuna Roja'!A16","Ir a tribuna")</x:f>
      </x:c>
    </x:row>
    <x:row r="106">
      <x:c r="A106" s="145" t="n">
        <x:v>101</x:v>
      </x:c>
      <x:c r="B106" s="79" t="str">
        <x:v>Tribuna Roja</x:v>
      </x:c>
      <x:c r="C106" s="79" t="str">
        <x:v>MINISTROS</x:v>
      </x:c>
      <x:c r="D106" s="79" t="str">
        <x:v>Ministro</x:v>
      </x:c>
      <x:c r="E106" s="79" t="str">
        <x:v>Señor</x:v>
      </x:c>
      <x:c r="F106" s="79" t="str">
        <x:v>Louis</x:v>
      </x:c>
      <x:c r="G106" s="79" t="str">
        <x:v>De Grange</x:v>
      </x:c>
      <x:c r="H106" s="79" t="str">
        <x:v>Concha</x:v>
      </x:c>
      <x:c r="I106" s="79" t="str">
        <x:v>Ministro de Transportes y Telecomunicaciones</x:v>
      </x:c>
      <x:c r="J106" s="79" t="str">
        <x:v>2 24213303 Cecilia Moreno Escobar</x:v>
      </x:c>
      <x:c r="K106" s="79" t="str">
        <x:v>cmoreno@mtt.gob.cl</x:v>
      </x:c>
      <x:c r="L106" s="79"/>
      <x:c r="M106" s="79"/>
      <x:c r="N106" s="123" t="str">
        <x:v>Pendiente</x:v>
      </x:c>
      <x:c r="O106" s="123"/>
      <x:c r="P106" s="123"/>
      <x:c r="Q106" s="165"/>
      <x:c r="R106" s="179" t="e">
        <x:f>HYPERLINK("#'Tribuna Roja'!A19","Ir a tribuna")</x:f>
      </x:c>
    </x:row>
    <x:row r="107">
      <x:c r="A107" s="150" t="n">
        <x:v>102</x:v>
      </x:c>
      <x:c r="B107" s="151" t="str">
        <x:v>Tribuna Roja</x:v>
      </x:c>
      <x:c r="C107" s="151" t="str">
        <x:v>MINISTROS</x:v>
      </x:c>
      <x:c r="D107" s="151" t="str">
        <x:v>Ministra</x:v>
      </x:c>
      <x:c r="E107" s="151" t="str">
        <x:v>Señora</x:v>
      </x:c>
      <x:c r="F107" s="151" t="str">
        <x:v>Natalia</x:v>
      </x:c>
      <x:c r="G107" s="151" t="str">
        <x:v>Duco</x:v>
      </x:c>
      <x:c r="H107" s="151" t="str">
        <x:v>Soler</x:v>
      </x:c>
      <x:c r="I107" s="151" t="str">
        <x:v>Ministra del Deporte</x:v>
      </x:c>
      <x:c r="J107" s="151" t="str">
        <x:v>2 29161923 Sec: Myriam Alvarado G.</x:v>
      </x:c>
      <x:c r="K107" s="151" t="str">
        <x:v>myriam.alvarado@mindep.cl</x:v>
      </x:c>
      <x:c r="L107" s="151" t="str">
        <x:v>Sr. Rafael Bueno</x:v>
      </x:c>
      <x:c r="M107" s="151"/>
      <x:c r="N107" s="123" t="str">
        <x:v>Pendiente</x:v>
      </x:c>
      <x:c r="O107" s="123"/>
      <x:c r="P107" s="123"/>
      <x:c r="Q107" s="165"/>
      <x:c r="R107" s="179" t="e">
        <x:f>HYPERLINK("#'Tribuna Roja'!A23","Ir a tribuna")</x:f>
      </x:c>
    </x:row>
    <x:row r="108">
      <x:c r="A108" s="145" t="n">
        <x:v>103</x:v>
      </x:c>
      <x:c r="B108" s="79" t="str">
        <x:v>Tribuna Roja</x:v>
      </x:c>
      <x:c r="C108" s="79" t="str">
        <x:v>MINISTROS</x:v>
      </x:c>
      <x:c r="D108" s="79" t="str">
        <x:v>Ministro</x:v>
      </x:c>
      <x:c r="E108" s="79" t="str">
        <x:v>Señor</x:v>
      </x:c>
      <x:c r="F108" s="79" t="str">
        <x:v>José</x:v>
      </x:c>
      <x:c r="G108" s="79" t="str">
        <x:v>García</x:v>
      </x:c>
      <x:c r="H108" s="79" t="str">
        <x:v>Ruminot</x:v>
      </x:c>
      <x:c r="I108" s="79" t="str">
        <x:v>Ministro Secretario General de la Presidencia</x:v>
      </x:c>
      <x:c r="J108" s="79" t="str">
        <x:v>2 26904692 Kelly Rocco León</x:v>
      </x:c>
      <x:c r="K108" s="79" t="str">
        <x:v>calvarez@minsegpres.gob.cl</x:v>
      </x:c>
      <x:c r="L108" s="79" t="str">
        <x:v>Sra. Doralisa Escobar de García</x:v>
      </x:c>
      <x:c r="M108" s="79"/>
      <x:c r="N108" s="123" t="str">
        <x:v>Pendiente</x:v>
      </x:c>
      <x:c r="O108" s="123"/>
      <x:c r="P108" s="123"/>
      <x:c r="Q108" s="165"/>
      <x:c r="R108" s="179" t="e">
        <x:f>HYPERLINK("#'Tribuna Roja'!A8","Ir a tribuna")</x:f>
      </x:c>
    </x:row>
    <x:row r="109">
      <x:c r="A109" s="150" t="n">
        <x:v>104</x:v>
      </x:c>
      <x:c r="B109" s="151" t="str">
        <x:v>Tribuna Roja</x:v>
      </x:c>
      <x:c r="C109" s="151" t="str">
        <x:v>MINISTROS</x:v>
      </x:c>
      <x:c r="D109" s="151" t="str">
        <x:v>Ministra</x:v>
      </x:c>
      <x:c r="E109" s="151" t="str">
        <x:v>Señora</x:v>
      </x:c>
      <x:c r="F109" s="151" t="str">
        <x:v>Ximena</x:v>
      </x:c>
      <x:c r="G109" s="151" t="str">
        <x:v>Lincolao</x:v>
      </x:c>
      <x:c r="H109" s="151" t="str">
        <x:v>Pilquian</x:v>
      </x:c>
      <x:c r="I109" s="151" t="str">
        <x:v>Ministro Ciencia, Tecnología, Conocimiento e Innovación</x:v>
      </x:c>
      <x:c r="J109" s="151" t="str">
        <x:v>2 26945423 sec: Blanca Carvacho Sarmiento</x:v>
      </x:c>
      <x:c r="K109" s="151" t="str">
        <x:v>bcarvacho@minciencia.gob.cl</x:v>
      </x:c>
      <x:c r="L109" s="151"/>
      <x:c r="M109" s="151"/>
      <x:c r="N109" s="123" t="str">
        <x:v>Pendiente</x:v>
      </x:c>
      <x:c r="O109" s="123"/>
      <x:c r="P109" s="123"/>
      <x:c r="Q109" s="165"/>
      <x:c r="R109" s="179" t="e">
        <x:f>HYPERLINK("#'Tribuna Roja'!A26","Ir a tribuna")</x:f>
      </x:c>
    </x:row>
    <x:row r="110">
      <x:c r="A110" s="145" t="n">
        <x:v>105</x:v>
      </x:c>
      <x:c r="B110" s="79" t="str">
        <x:v>Tribuna Roja</x:v>
      </x:c>
      <x:c r="C110" s="79" t="str">
        <x:v>MINISTROS</x:v>
      </x:c>
      <x:c r="D110" s="79" t="str">
        <x:v>Ministra</x:v>
      </x:c>
      <x:c r="E110" s="79" t="str">
        <x:v>Señora</x:v>
      </x:c>
      <x:c r="F110" s="79" t="str">
        <x:v>Judith</x:v>
      </x:c>
      <x:c r="G110" s="79" t="str">
        <x:v>Marín</x:v>
      </x:c>
      <x:c r="H110" s="79" t="str">
        <x:v>Morales</x:v>
      </x:c>
      <x:c r="I110" s="79" t="str">
        <x:v>Ministra de la Mujer y Equidad de Género</x:v>
      </x:c>
      <x:c r="J110" s="79" t="str">
        <x:v>2 25196492 Sec: Gloria</x:v>
      </x:c>
      <x:c r="K110" s="79" t="str">
        <x:v>gzuniga@minmujeryeg.gob.cl</x:v>
      </x:c>
      <x:c r="L110" s="79" t="str">
        <x:v>Sr. Esteban Pérez</x:v>
      </x:c>
      <x:c r="M110" s="79"/>
      <x:c r="N110" s="123" t="str">
        <x:v>Pendiente</x:v>
      </x:c>
      <x:c r="O110" s="123"/>
      <x:c r="P110" s="123"/>
      <x:c r="Q110" s="165"/>
      <x:c r="R110" s="179" t="e">
        <x:f>HYPERLINK("#'Tribuna Roja'!A24","Ir a tribuna")</x:f>
      </x:c>
    </x:row>
    <x:row r="111">
      <x:c r="A111" s="150" t="n">
        <x:v>106</x:v>
      </x:c>
      <x:c r="B111" s="151" t="str">
        <x:v>Tribuna Roja</x:v>
      </x:c>
      <x:c r="C111" s="151" t="str">
        <x:v>MINISTROS</x:v>
      </x:c>
      <x:c r="D111" s="151" t="str">
        <x:v>Ministro</x:v>
      </x:c>
      <x:c r="E111" s="151" t="str">
        <x:v>Señor</x:v>
      </x:c>
      <x:c r="F111" s="151" t="str">
        <x:v>Daniel</x:v>
      </x:c>
      <x:c r="G111" s="151" t="str">
        <x:v>Mas</x:v>
      </x:c>
      <x:c r="H111" s="151" t="str">
        <x:v>Valdés</x:v>
      </x:c>
      <x:c r="I111" s="151" t="str">
        <x:v>Ministro de Economía y Minería</x:v>
      </x:c>
      <x:c r="J111" s="151" t="str">
        <x:v>2 24733408 Sec: Deisy Martínez Morales</x:v>
      </x:c>
      <x:c r="K111" s="151" t="str">
        <x:v>dmartinez@economia.cl</x:v>
      </x:c>
      <x:c r="L111" s="151" t="str">
        <x:v>Sra. Macarena Pizarro de Mas</x:v>
      </x:c>
      <x:c r="M111" s="151"/>
      <x:c r="N111" s="123" t="str">
        <x:v>Pendiente</x:v>
      </x:c>
      <x:c r="O111" s="123"/>
      <x:c r="P111" s="123"/>
      <x:c r="Q111" s="165"/>
      <x:c r="R111" s="179" t="e">
        <x:f>HYPERLINK("#'Tribuna Roja'!A10","Ir a tribuna")</x:f>
      </x:c>
    </x:row>
    <x:row r="112">
      <x:c r="A112" s="145" t="n">
        <x:v>107</x:v>
      </x:c>
      <x:c r="B112" s="79" t="str">
        <x:v>Tribuna Roja</x:v>
      </x:c>
      <x:c r="C112" s="79" t="str">
        <x:v>MINISTROS</x:v>
      </x:c>
      <x:c r="D112" s="79" t="str">
        <x:v>Ministra</x:v>
      </x:c>
      <x:c r="E112" s="79" t="str">
        <x:v>Señora</x:v>
      </x:c>
      <x:c r="F112" s="79" t="str">
        <x:v>Catalina</x:v>
      </x:c>
      <x:c r="G112" s="79" t="str">
        <x:v>Parot</x:v>
      </x:c>
      <x:c r="H112" s="79" t="str">
        <x:v>Donoso</x:v>
      </x:c>
      <x:c r="I112" s="79" t="str">
        <x:v>Ministro de Bienes Nacionales</x:v>
      </x:c>
      <x:c r="J112" s="79" t="str">
        <x:v>2 29375209 Sec: Ana Ayala</x:v>
      </x:c>
      <x:c r="K112" s="79" t="str">
        <x:v>aayala@mbienes.cl</x:v>
      </x:c>
      <x:c r="L112" s="79" t="str">
        <x:v>Sr. Guillermo Toro Harnecker</x:v>
      </x:c>
      <x:c r="M112" s="79"/>
      <x:c r="N112" s="123" t="str">
        <x:v>Pendiente</x:v>
      </x:c>
      <x:c r="O112" s="123"/>
      <x:c r="P112" s="123"/>
      <x:c r="Q112" s="165"/>
      <x:c r="R112" s="179" t="e">
        <x:f>HYPERLINK("#'Tribuna Roja'!A20","Ir a tribuna")</x:f>
      </x:c>
    </x:row>
    <x:row r="113">
      <x:c r="A113" s="150" t="n">
        <x:v>108</x:v>
      </x:c>
      <x:c r="B113" s="151" t="str">
        <x:v>Tribuna Roja</x:v>
      </x:c>
      <x:c r="C113" s="151" t="str">
        <x:v>MINISTROS</x:v>
      </x:c>
      <x:c r="D113" s="151" t="str">
        <x:v>Ministro</x:v>
      </x:c>
      <x:c r="E113" s="151" t="str">
        <x:v>Señor</x:v>
      </x:c>
      <x:c r="F113" s="151" t="str">
        <x:v>José Francisco</x:v>
      </x:c>
      <x:c r="G113" s="151" t="str">
        <x:v>Pérez</x:v>
      </x:c>
      <x:c r="H113" s="151" t="str">
        <x:v>Mackenna</x:v>
      </x:c>
      <x:c r="I113" s="151" t="str">
        <x:v>Ministro de Relaciones Exteriores</x:v>
      </x:c>
      <x:c r="J113" s="151" t="str">
        <x:v>2 28274006 Sec: Mercedes</x:v>
      </x:c>
      <x:c r="K113" s="151" t="str">
        <x:v>maraya@minrel.gob.cl</x:v>
      </x:c>
      <x:c r="L113" s="151" t="str">
        <x:v>Sra. María Teresa Ojeda de Pérez</x:v>
      </x:c>
      <x:c r="M113" s="151"/>
      <x:c r="N113" s="123" t="str">
        <x:v>Pendiente</x:v>
      </x:c>
      <x:c r="O113" s="123"/>
      <x:c r="P113" s="123"/>
      <x:c r="Q113" s="165"/>
      <x:c r="R113" s="179" t="e">
        <x:f>HYPERLINK("#'Tribuna Roja'!A5","Ir a tribuna")</x:f>
      </x:c>
    </x:row>
    <x:row r="114">
      <x:c r="A114" s="145" t="n">
        <x:v>109</x:v>
      </x:c>
      <x:c r="B114" s="79" t="str">
        <x:v>Tribuna Roja</x:v>
      </x:c>
      <x:c r="C114" s="79" t="str">
        <x:v>MINISTROS</x:v>
      </x:c>
      <x:c r="D114" s="79" t="str">
        <x:v>Ministro</x:v>
      </x:c>
      <x:c r="E114" s="79" t="str">
        <x:v>Señor</x:v>
      </x:c>
      <x:c r="F114" s="79" t="str">
        <x:v>Iván</x:v>
      </x:c>
      <x:c r="G114" s="79" t="str">
        <x:v>Poduje</x:v>
      </x:c>
      <x:c r="H114" s="79" t="str">
        <x:v>Capdeville</x:v>
      </x:c>
      <x:c r="I114" s="79" t="str">
        <x:v>Ministro de la Vivienda y Urbanismo</x:v>
      </x:c>
      <x:c r="J114" s="79" t="str">
        <x:v>2 29011401 Mariela Valenzuela</x:v>
      </x:c>
      <x:c r="K114" s="79" t="str">
        <x:v>mevalenzu@minvu.cl</x:v>
      </x:c>
      <x:c r="L114" s="79" t="str">
        <x:v>Sra. Caroline Iribarne de Poduje</x:v>
      </x:c>
      <x:c r="M114" s="79"/>
      <x:c r="N114" s="123" t="str">
        <x:v>Pendiente</x:v>
      </x:c>
      <x:c r="O114" s="123"/>
      <x:c r="P114" s="123"/>
      <x:c r="Q114" s="165"/>
      <x:c r="R114" s="179" t="e">
        <x:f>HYPERLINK("#'Tribuna Roja'!A17","Ir a tribuna")</x:f>
      </x:c>
    </x:row>
    <x:row r="115">
      <x:c r="A115" s="150" t="n">
        <x:v>110</x:v>
      </x:c>
      <x:c r="B115" s="151" t="str">
        <x:v>Tribuna Roja</x:v>
      </x:c>
      <x:c r="C115" s="151" t="str">
        <x:v>MINISTROS</x:v>
      </x:c>
      <x:c r="D115" s="151" t="str">
        <x:v>Ministro</x:v>
      </x:c>
      <x:c r="E115" s="151" t="str">
        <x:v>Señor</x:v>
      </x:c>
      <x:c r="F115" s="151" t="str">
        <x:v>Jorge</x:v>
      </x:c>
      <x:c r="G115" s="151" t="str">
        <x:v>Quiroz</x:v>
      </x:c>
      <x:c r="H115" s="151" t="str">
        <x:v>Castro</x:v>
      </x:c>
      <x:c r="I115" s="151" t="str">
        <x:v>Ministro de Hacienda</x:v>
      </x:c>
      <x:c r="J115" s="151" t="str">
        <x:v>2 28282001 Jacqueline Sandoval Bahamondes</x:v>
      </x:c>
      <x:c r="K115" s="151" t="str">
        <x:v>jsandoval@hacienda.gov.cl</x:v>
      </x:c>
      <x:c r="L115" s="151" t="str">
        <x:v>Sra. Mónica Ríos de Quiroz</x:v>
      </x:c>
      <x:c r="M115" s="151"/>
      <x:c r="N115" s="123" t="str">
        <x:v>Pendiente</x:v>
      </x:c>
      <x:c r="O115" s="123"/>
      <x:c r="P115" s="123"/>
      <x:c r="Q115" s="165"/>
      <x:c r="R115" s="179" t="e">
        <x:f>HYPERLINK("#'Tribuna Roja'!A6","Ir a tribuna")</x:f>
      </x:c>
    </x:row>
    <x:row r="116">
      <x:c r="A116" s="145" t="n">
        <x:v>111</x:v>
      </x:c>
      <x:c r="B116" s="79" t="str">
        <x:v>Tribuna Roja</x:v>
      </x:c>
      <x:c r="C116" s="79" t="str">
        <x:v>MINISTROS</x:v>
      </x:c>
      <x:c r="D116" s="79" t="str">
        <x:v>Ministro</x:v>
      </x:c>
      <x:c r="E116" s="79" t="str">
        <x:v>Señor</x:v>
      </x:c>
      <x:c r="F116" s="79" t="str">
        <x:v>Fernando</x:v>
      </x:c>
      <x:c r="G116" s="79" t="str">
        <x:v>Rabat</x:v>
      </x:c>
      <x:c r="H116" s="79" t="str">
        <x:v>Celis</x:v>
      </x:c>
      <x:c r="I116" s="79" t="str">
        <x:v>Ministro de Justicia y Derechos Humanos</x:v>
      </x:c>
      <x:c r="J116" s="79" t="str">
        <x:v>2 26743246 Sec: Soraya Ríos Muñoz</x:v>
      </x:c>
      <x:c r="K116" s="79" t="str">
        <x:v>srios@minjusticia.cl</x:v>
      </x:c>
      <x:c r="L116" s="79" t="str">
        <x:v>Sra. Lucía Hiriart de Rabat</x:v>
      </x:c>
      <x:c r="M116" s="79"/>
      <x:c r="N116" s="123" t="str">
        <x:v>Pendiente</x:v>
      </x:c>
      <x:c r="O116" s="123"/>
      <x:c r="P116" s="123"/>
      <x:c r="Q116" s="165"/>
      <x:c r="R116" s="179" t="e">
        <x:f>HYPERLINK("#'Tribuna Roja'!A13","Ir a tribuna")</x:f>
      </x:c>
    </x:row>
    <x:row r="117">
      <x:c r="A117" s="150" t="n">
        <x:v>112</x:v>
      </x:c>
      <x:c r="B117" s="151" t="str">
        <x:v>Tribuna Roja</x:v>
      </x:c>
      <x:c r="C117" s="151" t="str">
        <x:v>MINISTROS</x:v>
      </x:c>
      <x:c r="D117" s="151" t="str">
        <x:v>Ministro</x:v>
      </x:c>
      <x:c r="E117" s="151" t="str">
        <x:v>Señor</x:v>
      </x:c>
      <x:c r="F117" s="151" t="str">
        <x:v>Tomás</x:v>
      </x:c>
      <x:c r="G117" s="151" t="str">
        <x:v>Rau</x:v>
      </x:c>
      <x:c r="H117" s="151" t="str">
        <x:v>Binder</x:v>
      </x:c>
      <x:c r="I117" s="151" t="str">
        <x:v>Ministro del Trabajo y Previsión Social</x:v>
      </x:c>
      <x:c r="J117" s="151" t="str">
        <x:v>2 2 7530500
2 27530515 Sec: Alejandra Castro Maldonado</x:v>
      </x:c>
      <x:c r="K117" s="151" t="str">
        <x:v>acastro@mintrab.gob.cl</x:v>
      </x:c>
      <x:c r="L117" s="151"/>
      <x:c r="M117" s="151"/>
      <x:c r="N117" s="123" t="str">
        <x:v>Pendiente</x:v>
      </x:c>
      <x:c r="O117" s="123"/>
      <x:c r="P117" s="123"/>
      <x:c r="Q117" s="165"/>
      <x:c r="R117" s="179" t="e">
        <x:f>HYPERLINK("#'Tribuna Roja'!A14","Ir a tribuna")</x:f>
      </x:c>
    </x:row>
    <x:row r="118">
      <x:c r="A118" s="145" t="n">
        <x:v>113</x:v>
      </x:c>
      <x:c r="B118" s="79" t="str">
        <x:v>Tribuna Roja</x:v>
      </x:c>
      <x:c r="C118" s="79" t="str">
        <x:v>MINISTROS</x:v>
      </x:c>
      <x:c r="D118" s="79" t="str">
        <x:v>Ministra</x:v>
      </x:c>
      <x:c r="E118" s="79" t="str">
        <x:v>Señora</x:v>
      </x:c>
      <x:c r="F118" s="79" t="str">
        <x:v>Ximena</x:v>
      </x:c>
      <x:c r="G118" s="79" t="str">
        <x:v>Rincón</x:v>
      </x:c>
      <x:c r="H118" s="79" t="str">
        <x:v>González</x:v>
      </x:c>
      <x:c r="I118" s="79" t="str">
        <x:v>Ministro de Energía</x:v>
      </x:c>
      <x:c r="J118" s="79" t="str">
        <x:v>2 23656815 anexo 284 Sec: Verena Acevedo Ludwig</x:v>
      </x:c>
      <x:c r="K118" s="79" t="str">
        <x:v>vacevedo@minenergia.cl</x:v>
      </x:c>
      <x:c r="L118" s="79" t="str">
        <x:v>Divorciada</x:v>
      </x:c>
      <x:c r="M118" s="79"/>
      <x:c r="N118" s="123" t="str">
        <x:v>Pendiente</x:v>
      </x:c>
      <x:c r="O118" s="123"/>
      <x:c r="P118" s="123"/>
      <x:c r="Q118" s="165"/>
      <x:c r="R118" s="179" t="e">
        <x:f>HYPERLINK("#'Tribuna Roja'!A21","Ir a tribuna")</x:f>
      </x:c>
    </x:row>
    <x:row r="119">
      <x:c r="A119" s="150" t="n">
        <x:v>114</x:v>
      </x:c>
      <x:c r="B119" s="151" t="str">
        <x:v>Tribuna Roja</x:v>
      </x:c>
      <x:c r="C119" s="151" t="str">
        <x:v>MINISTROS</x:v>
      </x:c>
      <x:c r="D119" s="151" t="str">
        <x:v>Ministra</x:v>
      </x:c>
      <x:c r="E119" s="151" t="str">
        <x:v>Señora</x:v>
      </x:c>
      <x:c r="F119" s="151" t="str">
        <x:v>Mara</x:v>
      </x:c>
      <x:c r="G119" s="151" t="str">
        <x:v>Sedini</x:v>
      </x:c>
      <x:c r="H119" s="151" t="str">
        <x:v>Viancos</x:v>
      </x:c>
      <x:c r="I119" s="151" t="str">
        <x:v>Ministra Secretaria General de Gobierno</x:v>
      </x:c>
      <x:c r="J119" s="151" t="str">
        <x:v>2 26904161 Jacqueline Bascoli 2 26904891</x:v>
      </x:c>
      <x:c r="K119" s="151"/>
      <x:c r="L119" s="151" t="str">
        <x:v>Sr. Martín Krauss</x:v>
      </x:c>
      <x:c r="M119" s="151"/>
      <x:c r="N119" s="123" t="str">
        <x:v>Pendiente</x:v>
      </x:c>
      <x:c r="O119" s="123"/>
      <x:c r="P119" s="123"/>
      <x:c r="Q119" s="165"/>
      <x:c r="R119" s="179" t="e">
        <x:f>HYPERLINK("#'Tribuna Roja'!A9","Ir a tribuna")</x:f>
      </x:c>
    </x:row>
    <x:row r="120">
      <x:c r="A120" s="145" t="n">
        <x:v>115</x:v>
      </x:c>
      <x:c r="B120" s="79" t="str">
        <x:v>Tribuna Roja</x:v>
      </x:c>
      <x:c r="C120" s="79" t="str">
        <x:v>MINISTROS</x:v>
      </x:c>
      <x:c r="D120" s="79" t="str">
        <x:v>Ministra</x:v>
      </x:c>
      <x:c r="E120" s="79" t="str">
        <x:v>Señora</x:v>
      </x:c>
      <x:c r="F120" s="79" t="str">
        <x:v>María Trinidad</x:v>
      </x:c>
      <x:c r="G120" s="79" t="str">
        <x:v>Steinert</x:v>
      </x:c>
      <x:c r="H120" s="79" t="str">
        <x:v>Herrera</x:v>
      </x:c>
      <x:c r="I120" s="79" t="str">
        <x:v>Ministra de Seguridad Pública</x:v>
      </x:c>
      <x:c r="J120" s="79" t="str">
        <x:v>2 447711501 Pía Monsalves</x:v>
      </x:c>
      <x:c r="K120" s="79"/>
      <x:c r="L120" s="79" t="str">
        <x:v>divorciada</x:v>
      </x:c>
      <x:c r="M120" s="79"/>
      <x:c r="N120" s="123" t="str">
        <x:v>Pendiente</x:v>
      </x:c>
      <x:c r="O120" s="123"/>
      <x:c r="P120" s="123"/>
      <x:c r="Q120" s="165"/>
      <x:c r="R120" s="179" t="e">
        <x:f>HYPERLINK("#'Tribuna Roja'!A7","Ir a tribuna")</x:f>
      </x:c>
    </x:row>
    <x:row r="121">
      <x:c r="A121" s="150" t="n">
        <x:v>116</x:v>
      </x:c>
      <x:c r="B121" s="151" t="str">
        <x:v>Tribuna Roja</x:v>
      </x:c>
      <x:c r="C121" s="151" t="str">
        <x:v>MINISTROS</x:v>
      </x:c>
      <x:c r="D121" s="151" t="str">
        <x:v>Ministra</x:v>
      </x:c>
      <x:c r="E121" s="151" t="str">
        <x:v>Señora</x:v>
      </x:c>
      <x:c r="F121" s="151" t="str">
        <x:v>Francisca</x:v>
      </x:c>
      <x:c r="G121" s="151" t="str">
        <x:v>Toledo</x:v>
      </x:c>
      <x:c r="H121" s="151" t="str">
        <x:v>Echegaray</x:v>
      </x:c>
      <x:c r="I121" s="151" t="str">
        <x:v>Ministra del Medio Ambiente</x:v>
      </x:c>
      <x:c r="J121" s="151" t="str">
        <x:v>2 25735750 Cathryn Roblero Arias</x:v>
      </x:c>
      <x:c r="K121" s="151" t="str">
        <x:v>croblero@mma.gob.cl</x:v>
      </x:c>
      <x:c r="L121" s="151" t="str">
        <x:v>Sr. Lucho Miranda</x:v>
      </x:c>
      <x:c r="M121" s="151"/>
      <x:c r="N121" s="123" t="str">
        <x:v>Pendiente</x:v>
      </x:c>
      <x:c r="O121" s="123"/>
      <x:c r="P121" s="123"/>
      <x:c r="Q121" s="165"/>
      <x:c r="R121" s="179" t="e">
        <x:f>HYPERLINK("#'Tribuna Roja'!A22","Ir a tribuna")</x:f>
      </x:c>
    </x:row>
    <x:row r="122">
      <x:c r="A122" s="145" t="n">
        <x:v>117</x:v>
      </x:c>
      <x:c r="B122" s="79" t="str">
        <x:v>Tribuna Roja</x:v>
      </x:c>
      <x:c r="C122" s="79" t="str">
        <x:v>MINISTROS</x:v>
      </x:c>
      <x:c r="D122" s="79" t="str">
        <x:v>Ministro</x:v>
      </x:c>
      <x:c r="E122" s="79" t="str">
        <x:v>Señor</x:v>
      </x:c>
      <x:c r="F122" s="79" t="str">
        <x:v>Francisco</x:v>
      </x:c>
      <x:c r="G122" s="79" t="str">
        <x:v>Undurraga</x:v>
      </x:c>
      <x:c r="H122" s="79" t="str">
        <x:v>Gazitúa</x:v>
      </x:c>
      <x:c r="I122" s="79" t="str">
        <x:v>Ministro de la Cultura, las Artes y el Patrimonio</x:v>
      </x:c>
      <x:c r="J122" s="79" t="str">
        <x:v>2 26180111 - 32 2326423 Sec: Ivonne Toro</x:v>
      </x:c>
      <x:c r="K122" s="79" t="str">
        <x:v>ivonne.toro@cultura.gob.cl</x:v>
      </x:c>
      <x:c r="L122" s="79" t="str">
        <x:v>Sra. Paulina Dressel de Undurraga</x:v>
      </x:c>
      <x:c r="M122" s="79"/>
      <x:c r="N122" s="123" t="str">
        <x:v>Pendiente</x:v>
      </x:c>
      <x:c r="O122" s="123"/>
      <x:c r="P122" s="123"/>
      <x:c r="Q122" s="165"/>
      <x:c r="R122" s="179" t="e">
        <x:f>HYPERLINK("#'Tribuna Roja'!A25","Ir a tribuna")</x:f>
      </x:c>
    </x:row>
    <x:row r="123">
      <x:c r="A123" s="150" t="n">
        <x:v>118</x:v>
      </x:c>
      <x:c r="B123" s="151" t="str">
        <x:v>Tribuna Roja</x:v>
      </x:c>
      <x:c r="C123" s="151" t="str">
        <x:v>MINISTROS</x:v>
      </x:c>
      <x:c r="D123" s="151" t="str">
        <x:v>Ministra</x:v>
      </x:c>
      <x:c r="E123" s="151" t="str">
        <x:v>Señora</x:v>
      </x:c>
      <x:c r="F123" s="151" t="str">
        <x:v>María Jesús</x:v>
      </x:c>
      <x:c r="G123" s="151" t="str">
        <x:v>Wulf</x:v>
      </x:c>
      <x:c r="H123" s="151" t="str">
        <x:v>Le May</x:v>
      </x:c>
      <x:c r="I123" s="151" t="str">
        <x:v>Ministra de Desarrollo Social y Familia</x:v>
      </x:c>
      <x:c r="J123" s="151" t="str">
        <x:v>2 26904366 / 2 26751432 Anita Aliste Verdejo</x:v>
      </x:c>
      <x:c r="K123" s="151" t="str">
        <x:v>aaliste@desarrollosocial.gob.cl</x:v>
      </x:c>
      <x:c r="L123" s="151"/>
      <x:c r="M123" s="151"/>
      <x:c r="N123" s="123" t="str">
        <x:v>Pendiente</x:v>
      </x:c>
      <x:c r="O123" s="123"/>
      <x:c r="P123" s="123"/>
      <x:c r="Q123" s="165"/>
      <x:c r="R123" s="179" t="e">
        <x:f>HYPERLINK("#'Tribuna Roja'!A11","Ir a tribuna")</x:f>
      </x:c>
    </x:row>
    <x:row r="124">
      <x:c r="A124" s="145" t="n">
        <x:v>119</x:v>
      </x:c>
      <x:c r="B124" s="79" t="str">
        <x:v>Tribuna Roja</x:v>
      </x:c>
      <x:c r="C124" s="79" t="str">
        <x:v>SENADORES</x:v>
      </x:c>
      <x:c r="D124" s="79" t="str">
        <x:v>Honorable Senador</x:v>
      </x:c>
      <x:c r="E124" s="79" t="str">
        <x:v>Señor</x:v>
      </x:c>
      <x:c r="F124" s="79" t="str">
        <x:v>Karol</x:v>
      </x:c>
      <x:c r="G124" s="79" t="str">
        <x:v>Cariola</x:v>
      </x:c>
      <x:c r="H124" s="79" t="str">
        <x:v>Oliva</x:v>
      </x:c>
      <x:c r="I124" s="79" t="str">
        <x:v>Senadora V región Costa</x:v>
      </x:c>
      <x:c r="J124" s="79" t="n">
        <x:v>322504000</x:v>
      </x:c>
      <x:c r="K124" s="79" t="str">
        <x:v>kcariola@senado.cl</x:v>
      </x:c>
      <x:c r="L124" s="79" t="str">
        <x:v>en Pareja</x:v>
      </x:c>
      <x:c r="M124" s="79"/>
      <x:c r="N124" s="123" t="str">
        <x:v>Pendiente</x:v>
      </x:c>
      <x:c r="O124" s="123"/>
      <x:c r="P124" s="123"/>
      <x:c r="Q124" s="165"/>
      <x:c r="R124" s="179" t="e">
        <x:f>HYPERLINK("#'Tribuna Roja'!A71","Ir a tribuna")</x:f>
      </x:c>
    </x:row>
    <x:row r="125">
      <x:c r="A125" s="150" t="n">
        <x:v>120</x:v>
      </x:c>
      <x:c r="B125" s="151" t="str">
        <x:v>Tribuna Roja</x:v>
      </x:c>
      <x:c r="C125" s="151" t="str">
        <x:v>SENADORES</x:v>
      </x:c>
      <x:c r="D125" s="151" t="str">
        <x:v>Honorable Senador</x:v>
      </x:c>
      <x:c r="E125" s="151" t="str">
        <x:v>Señor</x:v>
      </x:c>
      <x:c r="F125" s="151" t="str">
        <x:v>Camila</x:v>
      </x:c>
      <x:c r="G125" s="151" t="str">
        <x:v>Flores</x:v>
      </x:c>
      <x:c r="H125" s="151" t="str">
        <x:v>Oporto</x:v>
      </x:c>
      <x:c r="I125" s="151" t="str">
        <x:v>Senadora V región Cordillera</x:v>
      </x:c>
      <x:c r="J125" s="151" t="n">
        <x:v>322504000</x:v>
      </x:c>
      <x:c r="K125" s="151" t="str">
        <x:v>cflores@senado.cl</x:v>
      </x:c>
      <x:c r="L125" s="151" t="str">
        <x:v>Separada judicialmente</x:v>
      </x:c>
      <x:c r="M125" s="151"/>
      <x:c r="N125" s="123" t="str">
        <x:v>Pendiente</x:v>
      </x:c>
      <x:c r="O125" s="123"/>
      <x:c r="P125" s="123"/>
      <x:c r="Q125" s="165"/>
      <x:c r="R125" s="179" t="e">
        <x:f>HYPERLINK("#'Tribuna Roja'!A72","Ir a tribuna")</x:f>
      </x:c>
    </x:row>
    <x:row r="126">
      <x:c r="A126" s="145" t="n">
        <x:v>121</x:v>
      </x:c>
      <x:c r="B126" s="79" t="str">
        <x:v>Tribuna Roja</x:v>
      </x:c>
      <x:c r="C126" s="79" t="str">
        <x:v>SENADORES</x:v>
      </x:c>
      <x:c r="D126" s="79" t="str">
        <x:v>Honorable Senador</x:v>
      </x:c>
      <x:c r="E126" s="79" t="str">
        <x:v>Señor</x:v>
      </x:c>
      <x:c r="F126" s="79" t="str">
        <x:v>Diego</x:v>
      </x:c>
      <x:c r="G126" s="79" t="str">
        <x:v>Ibáñez</x:v>
      </x:c>
      <x:c r="H126" s="79" t="str">
        <x:v>Cotroneo</x:v>
      </x:c>
      <x:c r="I126" s="79" t="str">
        <x:v>Senador V región Costa</x:v>
      </x:c>
      <x:c r="J126" s="79" t="n">
        <x:v>322504000</x:v>
      </x:c>
      <x:c r="K126" s="79" t="str">
        <x:v>dibañez@senado.cl</x:v>
      </x:c>
      <x:c r="L126" s="79" t="str">
        <x:v>Soltero</x:v>
      </x:c>
      <x:c r="M126" s="79"/>
      <x:c r="N126" s="123" t="str">
        <x:v>Pendiente</x:v>
      </x:c>
      <x:c r="O126" s="123"/>
      <x:c r="P126" s="123"/>
      <x:c r="Q126" s="165"/>
      <x:c r="R126" s="179" t="e">
        <x:f>HYPERLINK("#'Tribuna Roja'!A73","Ir a tribuna")</x:f>
      </x:c>
    </x:row>
    <x:row r="127">
      <x:c r="A127" s="150" t="n">
        <x:v>122</x:v>
      </x:c>
      <x:c r="B127" s="151" t="str">
        <x:v>Tribuna Roja</x:v>
      </x:c>
      <x:c r="C127" s="151" t="str">
        <x:v>SENADORES</x:v>
      </x:c>
      <x:c r="D127" s="151" t="str">
        <x:v>Honorable Senador</x:v>
      </x:c>
      <x:c r="E127" s="151" t="str">
        <x:v>Señor</x:v>
      </x:c>
      <x:c r="F127" s="151" t="str">
        <x:v>Andrés</x:v>
      </x:c>
      <x:c r="G127" s="151" t="str">
        <x:v>Longton</x:v>
      </x:c>
      <x:c r="H127" s="151" t="str">
        <x:v>Herrera</x:v>
      </x:c>
      <x:c r="I127" s="151" t="str">
        <x:v>Senador V región Cordillera</x:v>
      </x:c>
      <x:c r="J127" s="151" t="n">
        <x:v>322504000</x:v>
      </x:c>
      <x:c r="K127" s="151" t="str">
        <x:v>alongton@senado.cl</x:v>
      </x:c>
      <x:c r="L127" s="151" t="str">
        <x:v>Sra. Agostina Mari Guañabens</x:v>
      </x:c>
      <x:c r="M127" s="151"/>
      <x:c r="N127" s="123" t="str">
        <x:v>Pendiente</x:v>
      </x:c>
      <x:c r="O127" s="123"/>
      <x:c r="P127" s="123"/>
      <x:c r="Q127" s="165"/>
      <x:c r="R127" s="179" t="e">
        <x:f>HYPERLINK("#'Tribuna Roja'!A74","Ir a tribuna")</x:f>
      </x:c>
    </x:row>
    <x:row r="128">
      <x:c r="A128" s="145" t="n">
        <x:v>123</x:v>
      </x:c>
      <x:c r="B128" s="79" t="str">
        <x:v>Tribuna Roja</x:v>
      </x:c>
      <x:c r="C128" s="79" t="str">
        <x:v>SENADORES</x:v>
      </x:c>
      <x:c r="D128" s="79" t="str">
        <x:v>Honorable Senador</x:v>
      </x:c>
      <x:c r="E128" s="79" t="str">
        <x:v>Señor</x:v>
      </x:c>
      <x:c r="F128" s="79" t="str">
        <x:v>Arturo</x:v>
      </x:c>
      <x:c r="G128" s="79" t="str">
        <x:v>Squella</x:v>
      </x:c>
      <x:c r="H128" s="79" t="str">
        <x:v>Ovalle</x:v>
      </x:c>
      <x:c r="I128" s="79" t="str">
        <x:v>Senador V región Costa</x:v>
      </x:c>
      <x:c r="J128" s="79" t="n">
        <x:v>322504000</x:v>
      </x:c>
      <x:c r="K128" s="79" t="str">
        <x:v>asquella@asenado.cl</x:v>
      </x:c>
      <x:c r="L128" s="79" t="str">
        <x:v>Sra. Ma. De los Ángeles Vial de Aquella</x:v>
      </x:c>
      <x:c r="M128" s="79"/>
      <x:c r="N128" s="123" t="str">
        <x:v>Pendiente</x:v>
      </x:c>
      <x:c r="O128" s="123"/>
      <x:c r="P128" s="123"/>
      <x:c r="Q128" s="165"/>
      <x:c r="R128" s="179" t="e">
        <x:f>HYPERLINK("#'Tribuna Roja'!A75","Ir a tribuna")</x:f>
      </x:c>
    </x:row>
    <x:row r="129">
      <x:c r="A129" s="150" t="n">
        <x:v>124</x:v>
      </x:c>
      <x:c r="B129" s="151" t="str">
        <x:v>Tribuna Roja</x:v>
      </x:c>
      <x:c r="C129" s="151" t="str">
        <x:v>SUBSECRETARIOS</x:v>
      </x:c>
      <x:c r="D129" s="151" t="str">
        <x:v>Subsecretario</x:v>
      </x:c>
      <x:c r="E129" s="151" t="str">
        <x:v>Señor</x:v>
      </x:c>
      <x:c r="F129" s="151" t="str">
        <x:v>Rodrigo</x:v>
      </x:c>
      <x:c r="G129" s="151" t="str">
        <x:v>Álvarez</x:v>
      </x:c>
      <x:c r="H129" s="151" t="str">
        <x:v>Aguirre</x:v>
      </x:c>
      <x:c r="I129" s="151" t="str">
        <x:v>Subsecretario de Defensa</x:v>
      </x:c>
      <x:c r="J129" s="151" t="str">
        <x:v>2 26908202 Andrea Villegas</x:v>
      </x:c>
      <x:c r="K129" s="151" t="str">
        <x:v>avillegas@ssdefensa.gov.cl</x:v>
      </x:c>
      <x:c r="L129" s="151" t="str">
        <x:v>casado</x:v>
      </x:c>
      <x:c r="M129" s="151"/>
      <x:c r="N129" s="123" t="str">
        <x:v>Pendiente</x:v>
      </x:c>
      <x:c r="O129" s="123"/>
      <x:c r="P129" s="123"/>
      <x:c r="Q129" s="165"/>
      <x:c r="R129" s="179" t="e">
        <x:f>HYPERLINK("#'Tribuna Roja'!A114","Ir a tribuna")</x:f>
      </x:c>
    </x:row>
    <x:row r="130">
      <x:c r="A130" s="145" t="n">
        <x:v>125</x:v>
      </x:c>
      <x:c r="B130" s="79" t="str">
        <x:v>Tribuna Roja</x:v>
      </x:c>
      <x:c r="C130" s="79" t="str">
        <x:v>SUBSECRETARIOS</x:v>
      </x:c>
      <x:c r="D130" s="79" t="str">
        <x:v>Subsecretario</x:v>
      </x:c>
      <x:c r="E130" s="79" t="str">
        <x:v>Señor</x:v>
      </x:c>
      <x:c r="F130" s="79" t="str">
        <x:v>Christian</x:v>
      </x:c>
      <x:c r="G130" s="79" t="str">
        <x:v>Bolivar</x:v>
      </x:c>
      <x:c r="H130" s="79" t="str">
        <x:v>Romero</x:v>
      </x:c>
      <x:c r="I130" s="79" t="str">
        <x:v>Subsecretario para las Fuerzas Armadas</x:v>
      </x:c>
      <x:c r="J130" s="79" t="str">
        <x:v>2 29379948 Álvaro Garrido</x:v>
      </x:c>
      <x:c r="K130" s="79" t="str">
        <x:v>agarrido@defensa.cl</x:v>
      </x:c>
      <x:c r="L130" s="79" t="str">
        <x:v>casado</x:v>
      </x:c>
      <x:c r="M130" s="79"/>
      <x:c r="N130" s="123" t="str">
        <x:v>Pendiente</x:v>
      </x:c>
      <x:c r="O130" s="123"/>
      <x:c r="P130" s="123"/>
      <x:c r="Q130" s="165"/>
      <x:c r="R130" s="179" t="e">
        <x:f>HYPERLINK("#'Tribuna Roja'!A115","Ir a tribuna")</x:f>
      </x:c>
    </x:row>
    <x:row r="131">
      <x:c r="A131" s="150" t="n">
        <x:v>126</x:v>
      </x:c>
      <x:c r="B131" s="151" t="str">
        <x:v>Tribuna VIP</x:v>
      </x:c>
      <x:c r="C131" s="151" t="str">
        <x:v>Tribuna VIP</x:v>
      </x:c>
      <x:c r="D131" s="151" t="str">
        <x:v>Honorable Diputado</x:v>
      </x:c>
      <x:c r="E131" s="151" t="str">
        <x:v>Señor</x:v>
      </x:c>
      <x:c r="F131" s="151" t="str">
        <x:v>Jorge</x:v>
      </x:c>
      <x:c r="G131" s="151" t="str">
        <x:v>Alessandri</x:v>
      </x:c>
      <x:c r="H131" s="151" t="str">
        <x:v>Vergara</x:v>
      </x:c>
      <x:c r="I131" s="151" t="str">
        <x:v>Presidenta de la Cámara de Diputadas y Diputados</x:v>
      </x:c>
      <x:c r="J131" s="151" t="str">
        <x:v>2 26747801 sec: Lilian González + 56 9 94488262/ Ma. Teresa 32 2505536</x:v>
      </x:c>
      <x:c r="K131" s="151" t="str">
        <x:v>ricardo.cifuentes@congreso.cl/ presidenciavalpo@congreso.cl</x:v>
      </x:c>
      <x:c r="L131" s="151" t="str">
        <x:v>Sra. Teresita García de la Huerta de Alessandri</x:v>
      </x:c>
      <x:c r="M131" s="151"/>
      <x:c r="N131" s="123" t="str">
        <x:v>Pendiente</x:v>
      </x:c>
      <x:c r="O131" s="123"/>
      <x:c r="P131" s="123"/>
      <x:c r="Q131" s="165"/>
      <x:c r="R131" s="179" t="e">
        <x:f>HYPERLINK("#'Tribuna VIP'!A13","Ir a tribuna")</x:f>
      </x:c>
    </x:row>
    <x:row r="132">
      <x:c r="A132" s="145" t="n">
        <x:v>127</x:v>
      </x:c>
      <x:c r="B132" s="79" t="str">
        <x:v>Tribuna VIP</x:v>
      </x:c>
      <x:c r="C132" s="79" t="str">
        <x:v>Tribuna VIP</x:v>
      </x:c>
      <x:c r="D132" s="79" t="str">
        <x:v>General Director</x:v>
      </x:c>
      <x:c r="E132" s="79" t="str">
        <x:v>Señor</x:v>
      </x:c>
      <x:c r="F132" s="79" t="str">
        <x:v>Marcelo</x:v>
      </x:c>
      <x:c r="G132" s="79" t="str">
        <x:v>Araya</x:v>
      </x:c>
      <x:c r="H132" s="79" t="str">
        <x:v>Zapata</x:v>
      </x:c>
      <x:c r="I132" s="79" t="str">
        <x:v>General Director de Carabineros</x:v>
      </x:c>
      <x:c r="J132" s="79" t="str">
        <x:v>2 29220036 C1° Marisela Salazar</x:v>
      </x:c>
      <x:c r="K132" s="79" t="str">
        <x:v>ayudantia.general@carabineros.cl /gestion.protocolar@carabineros.cl</x:v>
      </x:c>
      <x:c r="L132" s="79" t="str">
        <x:v>Sra. Janet Morales de Araya</x:v>
      </x:c>
      <x:c r="M132" s="79"/>
      <x:c r="N132" s="123" t="str">
        <x:v>Pendiente</x:v>
      </x:c>
      <x:c r="O132" s="123"/>
      <x:c r="P132" s="123"/>
      <x:c r="Q132" s="165"/>
      <x:c r="R132" s="179" t="e">
        <x:f>HYPERLINK("#'Tribuna VIP'!A23","Ir a tribuna")</x:f>
      </x:c>
    </x:row>
    <x:row r="133">
      <x:c r="A133" s="150" t="n">
        <x:v>128</x:v>
      </x:c>
      <x:c r="B133" s="151" t="str">
        <x:v>Tribuna VIP</x:v>
      </x:c>
      <x:c r="C133" s="151" t="str">
        <x:v>Tribuna VIP</x:v>
      </x:c>
      <x:c r="D133" s="151" t="str">
        <x:v>Ministro</x:v>
      </x:c>
      <x:c r="E133" s="151" t="str">
        <x:v>Señor</x:v>
      </x:c>
      <x:c r="F133" s="151" t="str">
        <x:v>Fernando</x:v>
      </x:c>
      <x:c r="G133" s="151" t="str">
        <x:v>Barros</x:v>
      </x:c>
      <x:c r="H133" s="151" t="str">
        <x:v>Tocornal</x:v>
      </x:c>
      <x:c r="I133" s="151" t="str">
        <x:v>Ministro de Defensa Nacional</x:v>
      </x:c>
      <x:c r="J133" s="151" t="str">
        <x:v>/ 2 26899019 / 229379919</x:v>
      </x:c>
      <x:c r="K133" s="151" t="str">
        <x:v>mnd@defensa.cl</x:v>
      </x:c>
      <x:c r="L133" s="151" t="str">
        <x:v>Sra. Natalia Vial Echeverría</x:v>
      </x:c>
      <x:c r="M133" s="151"/>
      <x:c r="N133" s="123" t="str">
        <x:v>Pendiente</x:v>
      </x:c>
      <x:c r="O133" s="123"/>
      <x:c r="P133" s="123"/>
      <x:c r="Q133" s="165"/>
      <x:c r="R133" s="179" t="e">
        <x:f>HYPERLINK("#'Tribuna VIP'!A9","Ir a tribuna")</x:f>
      </x:c>
    </x:row>
    <x:row r="134">
      <x:c r="A134" s="145" t="n">
        <x:v>129</x:v>
      </x:c>
      <x:c r="B134" s="79" t="str">
        <x:v>Tribuna VIP</x:v>
      </x:c>
      <x:c r="C134" s="79" t="str">
        <x:v>Tribuna VIP</x:v>
      </x:c>
      <x:c r="D134" s="79" t="str">
        <x:v>Almirante</x:v>
      </x:c>
      <x:c r="E134" s="79" t="str">
        <x:v>Señor</x:v>
      </x:c>
      <x:c r="F134" s="79" t="str">
        <x:v>Fernando</x:v>
      </x:c>
      <x:c r="G134" s="79" t="str">
        <x:v>Cabrera</x:v>
      </x:c>
      <x:c r="H134" s="79" t="str">
        <x:v>Salazar</x:v>
      </x:c>
      <x:c r="I134" s="79" t="str">
        <x:v>Comandante en Jefe de la Armada</x:v>
      </x:c>
      <x:c r="J134" s="79" t="str">
        <x:v>6049 Andreita</x:v>
      </x:c>
      <x:c r="K134" s="79"/>
      <x:c r="L134" s="79" t="str">
        <x:v>Sra. Roxana Mery de Cabrera</x:v>
      </x:c>
      <x:c r="M134" s="79"/>
      <x:c r="N134" s="123" t="str">
        <x:v>Pendiente</x:v>
      </x:c>
      <x:c r="O134" s="123"/>
      <x:c r="P134" s="123"/>
      <x:c r="Q134" s="165"/>
      <x:c r="R134" s="179" t="e">
        <x:f>HYPERLINK("#'Tribuna VIP'!A10","Ir a tribuna")</x:f>
      </x:c>
    </x:row>
    <x:row r="135">
      <x:c r="A135" s="150" t="n">
        <x:v>130</x:v>
      </x:c>
      <x:c r="B135" s="151" t="str">
        <x:v>Tribuna VIP</x:v>
      </x:c>
      <x:c r="C135" s="151" t="str">
        <x:v>Tribuna VIP</x:v>
      </x:c>
      <x:c r="D135" s="151" t="str">
        <x:v>Director General</x:v>
      </x:c>
      <x:c r="E135" s="151" t="str">
        <x:v>Señor</x:v>
      </x:c>
      <x:c r="F135" s="151" t="str">
        <x:v>Eduardo</x:v>
      </x:c>
      <x:c r="G135" s="151" t="str">
        <x:v>Cerna</x:v>
      </x:c>
      <x:c r="H135" s="151" t="str">
        <x:v>Lozano</x:v>
      </x:c>
      <x:c r="I135" s="151" t="str">
        <x:v>Director General Policía de Investigaciones</x:v>
      </x:c>
      <x:c r="J135" s="151" t="str">
        <x:v>2 27080156</x:v>
      </x:c>
      <x:c r="K135" s="151" t="str">
        <x:v>directorgeneral@investigaciones.cl</x:v>
      </x:c>
      <x:c r="L135" s="151" t="str">
        <x:v>Sra. Leila Caldera Figueroa</x:v>
      </x:c>
      <x:c r="M135" s="151"/>
      <x:c r="N135" s="123" t="str">
        <x:v>Pendiente</x:v>
      </x:c>
      <x:c r="O135" s="123"/>
      <x:c r="P135" s="123"/>
      <x:c r="Q135" s="165"/>
      <x:c r="R135" s="179" t="e">
        <x:f>HYPERLINK("#'Tribuna VIP'!A24","Ir a tribuna")</x:f>
      </x:c>
    </x:row>
    <x:row r="136">
      <x:c r="A136" s="145" t="n">
        <x:v>131</x:v>
      </x:c>
      <x:c r="B136" s="79" t="str">
        <x:v>Tribuna VIP</x:v>
      </x:c>
      <x:c r="C136" s="79" t="str">
        <x:v>Tribuna VIP</x:v>
      </x:c>
      <x:c r="D136" s="79" t="str">
        <x:v>Excelentísima</x:v>
      </x:c>
      <x:c r="E136" s="79" t="str">
        <x:v>Señora</x:v>
      </x:c>
      <x:c r="F136" s="79" t="str">
        <x:v>Gloria Ana</x:v>
      </x:c>
      <x:c r="G136" s="79" t="str">
        <x:v>Chevesich (QUE)</x:v>
      </x:c>
      <x:c r="H136" s="79" t="str">
        <x:v>Ruíz</x:v>
      </x:c>
      <x:c r="I136" s="79" t="str">
        <x:v>Presidenta Excelentísima Corte Suprema de Justicia</x:v>
      </x:c>
      <x:c r="J136" s="79" t="str">
        <x:v>2 28735212 2 28735227 Sec: Jazmín</x:v>
      </x:c>
      <x:c r="K136" s="79" t="str">
        <x:v>presidencia_cortesuprema@pjud.cl / vsada@pjud.cl</x:v>
      </x:c>
      <x:c r="L136" s="79" t="str">
        <x:v>Sr. Carlos Gajardo (pareja)</x:v>
      </x:c>
      <x:c r="M136" s="79"/>
      <x:c r="N136" s="123" t="str">
        <x:v>Pendiente</x:v>
      </x:c>
      <x:c r="O136" s="123"/>
      <x:c r="P136" s="123"/>
      <x:c r="Q136" s="165"/>
      <x:c r="R136" s="179" t="e">
        <x:f>HYPERLINK("#'Tribuna VIP'!A12","Ir a tribuna")</x:f>
      </x:c>
    </x:row>
    <x:row r="137">
      <x:c r="A137" s="150" t="n">
        <x:v>132</x:v>
      </x:c>
      <x:c r="B137" s="151" t="str">
        <x:v>Tribuna VIP</x:v>
      </x:c>
      <x:c r="C137" s="151" t="str">
        <x:v>Tribuna VIP</x:v>
      </x:c>
      <x:c r="D137" s="151" t="str">
        <x:v>Arzobispo</x:v>
      </x:c>
      <x:c r="E137" s="151" t="str">
        <x:v>Monseñor</x:v>
      </x:c>
      <x:c r="F137" s="151" t="str">
        <x:v>Fernando</x:v>
      </x:c>
      <x:c r="G137" s="151" t="str">
        <x:v>Chomali</x:v>
      </x:c>
      <x:c r="H137" s="151" t="str">
        <x:v>Garib</x:v>
      </x:c>
      <x:c r="I137" s="151" t="str">
        <x:v>Arzobispo de Santiago</x:v>
      </x:c>
      <x:c r="J137" s="151"/>
      <x:c r="K137" s="151"/>
      <x:c r="L137" s="151"/>
      <x:c r="M137" s="151"/>
      <x:c r="N137" s="123" t="str">
        <x:v>Pendiente</x:v>
      </x:c>
      <x:c r="O137" s="123"/>
      <x:c r="P137" s="123"/>
      <x:c r="Q137" s="165"/>
      <x:c r="R137" s="179" t="e">
        <x:f>HYPERLINK("#'Tribuna VIP'!A14","Ir a tribuna")</x:f>
      </x:c>
    </x:row>
    <x:row r="138">
      <x:c r="A138" s="145" t="n">
        <x:v>133</x:v>
      </x:c>
      <x:c r="B138" s="79" t="str">
        <x:v>Tribuna VIP</x:v>
      </x:c>
      <x:c r="C138" s="79" t="str">
        <x:v>Tribuna VIP</x:v>
      </x:c>
      <x:c r="D138" s="79" t="str">
        <x:v>Obispo</x:v>
      </x:c>
      <x:c r="E138" s="79" t="str">
        <x:v>Señor</x:v>
      </x:c>
      <x:c r="F138" s="79" t="str">
        <x:v>Eduardo</x:v>
      </x:c>
      <x:c r="G138" s="79" t="str">
        <x:v>Cid</x:v>
      </x:c>
      <x:c r="H138" s="79" t="str">
        <x:v>Cotés</x:v>
      </x:c>
      <x:c r="I138" s="79" t="str">
        <x:v>Alto Representante de las Iglesias Evangélicas</x:v>
      </x:c>
      <x:c r="J138" s="79"/>
      <x:c r="K138" s="79" t="str">
        <x:v>clafab01299@gmail.com</x:v>
      </x:c>
      <x:c r="L138" s="79" t="str">
        <x:v>* Definir si condideramos en testera principal</x:v>
      </x:c>
      <x:c r="M138" s="79"/>
      <x:c r="N138" s="123" t="str">
        <x:v>Pendiente</x:v>
      </x:c>
      <x:c r="O138" s="123"/>
      <x:c r="P138" s="123"/>
      <x:c r="Q138" s="165"/>
      <x:c r="R138" s="179" t="e">
        <x:f>HYPERLINK("#'Tribuna VIP'!A15","Ir a tribuna")</x:f>
      </x:c>
    </x:row>
    <x:row r="139">
      <x:c r="A139" s="150" t="n">
        <x:v>134</x:v>
      </x:c>
      <x:c r="B139" s="151" t="str">
        <x:v>Tribuna VIP</x:v>
      </x:c>
      <x:c r="C139" s="151" t="str">
        <x:v>Tribuna VIP</x:v>
      </x:c>
      <x:c r="D139" s="151"/>
      <x:c r="E139" s="151" t="str">
        <x:v>Señor</x:v>
      </x:c>
      <x:c r="F139" s="151" t="str">
        <x:v>Pamela</x:v>
      </x:c>
      <x:c r="G139" s="151" t="str">
        <x:v>Figueroa</x:v>
      </x:c>
      <x:c r="H139" s="151" t="str">
        <x:v>Rubio</x:v>
      </x:c>
      <x:c r="I139" s="151" t="str">
        <x:v>Presidenta del Consejo Directivo del Servicio Electoral</x:v>
      </x:c>
      <x:c r="J139" s="151" t="str">
        <x:v>2 27315513 Ma. Eugenia</x:v>
      </x:c>
      <x:c r="K139" s="151" t="str">
        <x:v>secreconsejo@servel.cl</x:v>
      </x:c>
      <x:c r="L139" s="151" t="str">
        <x:v>Sr. Tomás Jordán</x:v>
      </x:c>
      <x:c r="M139" s="151"/>
      <x:c r="N139" s="123" t="str">
        <x:v>Pendiente</x:v>
      </x:c>
      <x:c r="O139" s="123"/>
      <x:c r="P139" s="123"/>
      <x:c r="Q139" s="165"/>
      <x:c r="R139" s="179" t="e">
        <x:f>HYPERLINK("#'Tribuna VIP'!A20","Ir a tribuna")</x:f>
      </x:c>
    </x:row>
    <x:row r="140">
      <x:c r="A140" s="145" t="n">
        <x:v>135</x:v>
      </x:c>
      <x:c r="B140" s="79" t="str">
        <x:v>Tribuna VIP</x:v>
      </x:c>
      <x:c r="C140" s="79" t="str">
        <x:v>Tribuna VIP</x:v>
      </x:c>
      <x:c r="D140" s="79" t="str">
        <x:v>Su Excelencia</x:v>
      </x:c>
      <x:c r="E140" s="79" t="str">
        <x:v>Señor</x:v>
      </x:c>
      <x:c r="F140" s="79" t="str">
        <x:v>José Antonio</x:v>
      </x:c>
      <x:c r="G140" s="79" t="str">
        <x:v>Kast</x:v>
      </x:c>
      <x:c r="H140" s="79" t="str">
        <x:v>Rist</x:v>
      </x:c>
      <x:c r="I140" s="79" t="str">
        <x:v>Presidente de la República</x:v>
      </x:c>
      <x:c r="J140" s="79"/>
      <x:c r="K140" s="79"/>
      <x:c r="L140" s="79" t="str">
        <x:v>Sra. María Pía Adriasola de Kast</x:v>
      </x:c>
      <x:c r="M140" s="79"/>
      <x:c r="N140" s="123" t="str">
        <x:v>Pendiente</x:v>
      </x:c>
      <x:c r="O140" s="123"/>
      <x:c r="P140" s="123"/>
      <x:c r="Q140" s="165"/>
      <x:c r="R140" s="179" t="e">
        <x:f>HYPERLINK("#'Tribuna VIP'!A8","Ir a tribuna")</x:f>
      </x:c>
    </x:row>
    <x:row r="141">
      <x:c r="A141" s="150" t="n">
        <x:v>136</x:v>
      </x:c>
      <x:c r="B141" s="151" t="str">
        <x:v>Tribuna VIP</x:v>
      </x:c>
      <x:c r="C141" s="151" t="str">
        <x:v>Tribuna VIP</x:v>
      </x:c>
      <x:c r="D141" s="151"/>
      <x:c r="E141" s="151" t="str">
        <x:v>Señora</x:v>
      </x:c>
      <x:c r="F141" s="151" t="str">
        <x:v>Daniela</x:v>
      </x:c>
      <x:c r="G141" s="151" t="str">
        <x:v>Marzi</x:v>
      </x:c>
      <x:c r="H141" s="151" t="str">
        <x:v>Muñoz</x:v>
      </x:c>
      <x:c r="I141" s="151" t="str">
        <x:v>Presidente del Tribunal Constitucional</x:v>
      </x:c>
      <x:c r="J141" s="151" t="str">
        <x:v>2 2-27219289 Livia María Grácola Leiva</x:v>
      </x:c>
      <x:c r="K141" s="151" t="str">
        <x:v>presidencia@tcchile.cl</x:v>
      </x:c>
      <x:c r="L141" s="151" t="str">
        <x:v>Soltera</x:v>
      </x:c>
      <x:c r="M141" s="151"/>
      <x:c r="N141" s="123" t="str">
        <x:v>Pendiente</x:v>
      </x:c>
      <x:c r="O141" s="123"/>
      <x:c r="P141" s="123"/>
      <x:c r="Q141" s="165"/>
      <x:c r="R141" s="179" t="e">
        <x:f>HYPERLINK("#'Tribuna VIP'!A16","Ir a tribuna")</x:f>
      </x:c>
    </x:row>
    <x:row r="142">
      <x:c r="A142" s="145" t="n">
        <x:v>137</x:v>
      </x:c>
      <x:c r="B142" s="79" t="str">
        <x:v>Tribuna VIP</x:v>
      </x:c>
      <x:c r="C142" s="79" t="str">
        <x:v>Tribuna VIP</x:v>
      </x:c>
      <x:c r="D142" s="79" t="str">
        <x:v>Honorable Senadora</x:v>
      </x:c>
      <x:c r="E142" s="79" t="str">
        <x:v>Señora</x:v>
      </x:c>
      <x:c r="F142" s="79" t="str">
        <x:v>Paulina</x:v>
      </x:c>
      <x:c r="G142" s="79" t="str">
        <x:v>Nuñez</x:v>
      </x:c>
      <x:c r="H142" s="79" t="str">
        <x:v>Urrutia</x:v>
      </x:c>
      <x:c r="I142" s="79" t="str">
        <x:v>Presidenta del Senado</x:v>
      </x:c>
      <x:c r="J142" s="79" t="str">
        <x:v>32-2504134 sec: Lisette Mery
2 251966712 sec Stgo: Carmen Paz</x:v>
      </x:c>
      <x:c r="K142" s="79" t="str">
        <x:v>presidencia@senado.cl / presidenciastgo@senado.cl</x:v>
      </x:c>
      <x:c r="L142" s="79" t="str">
        <x:v>Sr. Cristián Monckeberg Bruner</x:v>
      </x:c>
      <x:c r="M142" s="79"/>
      <x:c r="N142" s="123" t="str">
        <x:v>Pendiente</x:v>
      </x:c>
      <x:c r="O142" s="123"/>
      <x:c r="P142" s="123"/>
      <x:c r="Q142" s="165"/>
      <x:c r="R142" s="179" t="e">
        <x:f>HYPERLINK("#'Tribuna VIP'!A11","Ir a tribuna")</x:f>
      </x:c>
    </x:row>
    <x:row r="143">
      <x:c r="A143" s="150" t="n">
        <x:v>138</x:v>
      </x:c>
      <x:c r="B143" s="151" t="str">
        <x:v>Tribuna VIP</x:v>
      </x:c>
      <x:c r="C143" s="151" t="str">
        <x:v>Tribuna VIP</x:v>
      </x:c>
      <x:c r="D143" s="151"/>
      <x:c r="E143" s="151" t="str">
        <x:v>Señora</x:v>
      </x:c>
      <x:c r="F143" s="151" t="str">
        <x:v>Dorothy</x:v>
      </x:c>
      <x:c r="G143" s="151" t="str">
        <x:v>Pérez</x:v>
      </x:c>
      <x:c r="H143" s="151" t="str">
        <x:v>Gutiérrez</x:v>
      </x:c>
      <x:c r="I143" s="151" t="str">
        <x:v>Contralor General de la República</x:v>
      </x:c>
      <x:c r="J143" s="151" t="str">
        <x:v>2 32401379 Ma. Angélica</x:v>
      </x:c>
      <x:c r="K143" s="151" t="str">
        <x:v>mparraguezl@contraloria.cl</x:v>
      </x:c>
      <x:c r="L143" s="151" t="str">
        <x:v>Sr. Fabián López Paredes</x:v>
      </x:c>
      <x:c r="M143" s="151"/>
      <x:c r="N143" s="123" t="str">
        <x:v>Pendiente</x:v>
      </x:c>
      <x:c r="O143" s="123"/>
      <x:c r="P143" s="123"/>
      <x:c r="Q143" s="165"/>
      <x:c r="R143" s="179" t="e">
        <x:f>HYPERLINK("#'Tribuna VIP'!A17","Ir a tribuna")</x:f>
      </x:c>
    </x:row>
    <x:row r="144">
      <x:c r="A144" s="145" t="n">
        <x:v>139</x:v>
      </x:c>
      <x:c r="B144" s="79" t="str">
        <x:v>Tribuna VIP</x:v>
      </x:c>
      <x:c r="C144" s="79" t="str">
        <x:v>Tribuna VIP</x:v>
      </x:c>
      <x:c r="D144" s="79"/>
      <x:c r="E144" s="79" t="str">
        <x:v>Señor</x:v>
      </x:c>
      <x:c r="F144" s="79" t="str">
        <x:v>Arturo</x:v>
      </x:c>
      <x:c r="G144" s="79" t="str">
        <x:v>Prado</x:v>
      </x:c>
      <x:c r="H144" s="79" t="str">
        <x:v>Puga</x:v>
      </x:c>
      <x:c r="I144" s="79" t="str">
        <x:v>Presidente del Tribunal Calificador de Elecciones</x:v>
      </x:c>
      <x:c r="J144" s="79"/>
      <x:c r="K144" s="79" t="str">
        <x:v>secretaria@tribunalcalificador.cl</x:v>
      </x:c>
      <x:c r="L144" s="79" t="str">
        <x:v>* Definir si condideramos en testera principal</x:v>
      </x:c>
      <x:c r="M144" s="79"/>
      <x:c r="N144" s="123" t="str">
        <x:v>Pendiente</x:v>
      </x:c>
      <x:c r="O144" s="123"/>
      <x:c r="P144" s="123"/>
      <x:c r="Q144" s="165"/>
      <x:c r="R144" s="179" t="e">
        <x:f>HYPERLINK("#'Tribuna VIP'!A19","Ir a tribuna")</x:f>
      </x:c>
    </x:row>
    <x:row r="145">
      <x:c r="A145" s="150" t="n">
        <x:v>140</x:v>
      </x:c>
      <x:c r="B145" s="151" t="str">
        <x:v>Tribuna VIP</x:v>
      </x:c>
      <x:c r="C145" s="151" t="str">
        <x:v>Tribuna VIP</x:v>
      </x:c>
      <x:c r="D145" s="151" t="str">
        <x:v>General del Aire</x:v>
      </x:c>
      <x:c r="E145" s="151" t="str">
        <x:v>Señor</x:v>
      </x:c>
      <x:c r="F145" s="151" t="str">
        <x:v>Hugo</x:v>
      </x:c>
      <x:c r="G145" s="151" t="str">
        <x:v>Rodríguez</x:v>
      </x:c>
      <x:c r="H145" s="151" t="str">
        <x:v>González</x:v>
      </x:c>
      <x:c r="I145" s="151" t="str">
        <x:v>Comandante en Jefe de la Fuerza Aérea</x:v>
      </x:c>
      <x:c r="J145" s="151" t="str">
        <x:v>2 29765001 sec: Gemita</x:v>
      </x:c>
      <x:c r="K145" s="151" t="str">
        <x:v>cj.secre@fach.mil.cl</x:v>
      </x:c>
      <x:c r="L145" s="151" t="str">
        <x:v>Sra. Louise María Araujo de Rodríguez</x:v>
      </x:c>
      <x:c r="M145" s="151"/>
      <x:c r="N145" s="123" t="str">
        <x:v>Pendiente</x:v>
      </x:c>
      <x:c r="O145" s="123"/>
      <x:c r="P145" s="123"/>
      <x:c r="Q145" s="165"/>
      <x:c r="R145" s="179" t="e">
        <x:f>HYPERLINK("#'Tribuna VIP'!A22","Ir a tribuna")</x:f>
      </x:c>
    </x:row>
    <x:row r="146">
      <x:c r="A146" s="145" t="n">
        <x:v>141</x:v>
      </x:c>
      <x:c r="B146" s="79" t="str">
        <x:v>Tribuna VIP</x:v>
      </x:c>
      <x:c r="C146" s="79" t="str">
        <x:v>Tribuna VIP</x:v>
      </x:c>
      <x:c r="D146" s="79" t="str">
        <x:v>General de Aviación</x:v>
      </x:c>
      <x:c r="E146" s="79" t="str">
        <x:v>Señor</x:v>
      </x:c>
      <x:c r="F146" s="79" t="str">
        <x:v>Leonardo</x:v>
      </x:c>
      <x:c r="G146" s="79" t="str">
        <x:v>Romanini</x:v>
      </x:c>
      <x:c r="H146" s="79" t="str">
        <x:v>Gutiérrez</x:v>
      </x:c>
      <x:c r="I146" s="79" t="str">
        <x:v>Jefe del Estado Mayor Conjunto de las Fuerzas Armadas</x:v>
      </x:c>
      <x:c r="J146" s="79" t="str">
        <x:v>2 23465006 Sec: Romina Castillo</x:v>
      </x:c>
      <x:c r="K146" s="79" t="str">
        <x:v>romina.castillo@emco.mil.cl</x:v>
      </x:c>
      <x:c r="L146" s="79" t="str">
        <x:v>Sra. Verónica Jofré de Romanini</x:v>
      </x:c>
      <x:c r="M146" s="79"/>
      <x:c r="N146" s="123" t="str">
        <x:v>Pendiente</x:v>
      </x:c>
      <x:c r="O146" s="123"/>
      <x:c r="P146" s="123"/>
      <x:c r="Q146" s="165"/>
      <x:c r="R146" s="179" t="e">
        <x:f>HYPERLINK("#'Tribuna VIP'!A26","Ir a tribuna")</x:f>
      </x:c>
    </x:row>
    <x:row r="147">
      <x:c r="A147" s="150" t="n">
        <x:v>142</x:v>
      </x:c>
      <x:c r="B147" s="151" t="str">
        <x:v>Tribuna VIP</x:v>
      </x:c>
      <x:c r="C147" s="151" t="str">
        <x:v>Tribuna VIP</x:v>
      </x:c>
      <x:c r="D147" s="151" t="str">
        <x:v>Vicealmirante</x:v>
      </x:c>
      <x:c r="E147" s="151" t="str">
        <x:v>Señor</x:v>
      </x:c>
      <x:c r="F147" s="151" t="str">
        <x:v>Juan Carlos</x:v>
      </x:c>
      <x:c r="G147" s="151" t="str">
        <x:v>Romay</x:v>
      </x:c>
      <x:c r="H147" s="151"/>
      <x:c r="I147" s="151" t="str">
        <x:v>Jefe del Estado Mayor General de la Armada de la Argentina</x:v>
      </x:c>
      <x:c r="J147" s="151"/>
      <x:c r="K147" s="151"/>
      <x:c r="L147" s="151"/>
      <x:c r="M147" s="151"/>
      <x:c r="N147" s="123" t="str">
        <x:v>Pendiente</x:v>
      </x:c>
      <x:c r="O147" s="123"/>
      <x:c r="P147" s="123"/>
      <x:c r="Q147" s="165"/>
      <x:c r="R147" s="179" t="e">
        <x:f>HYPERLINK("#'Tribuna VIP'!A25","Ir a tribuna")</x:f>
      </x:c>
    </x:row>
    <x:row r="148">
      <x:c r="A148" s="145" t="n">
        <x:v>143</x:v>
      </x:c>
      <x:c r="B148" s="79" t="str">
        <x:v>Tribuna VIP</x:v>
      </x:c>
      <x:c r="C148" s="79" t="str">
        <x:v>Tribuna VIP</x:v>
      </x:c>
      <x:c r="D148" s="79"/>
      <x:c r="E148" s="79" t="str">
        <x:v>Señor</x:v>
      </x:c>
      <x:c r="F148" s="79" t="str">
        <x:v>Ángel</x:v>
      </x:c>
      <x:c r="G148" s="79" t="str">
        <x:v>Valencia</x:v>
      </x:c>
      <x:c r="H148" s="79" t="str">
        <x:v>Vásquez</x:v>
      </x:c>
      <x:c r="I148" s="79" t="str">
        <x:v>Fiscal Nacional del Ministerio Público</x:v>
      </x:c>
      <x:c r="J148" s="79" t="str">
        <x:v>2 29659504 / 2 29659512 Susana Avilés</x:v>
      </x:c>
      <x:c r="K148" s="79" t="str">
        <x:v>saviles@minpublico.cl / 22994002</x:v>
      </x:c>
      <x:c r="L148" s="79" t="str">
        <x:v>Sra. María José Taladriz de Valencia</x:v>
      </x:c>
      <x:c r="M148" s="79"/>
      <x:c r="N148" s="123" t="str">
        <x:v>Pendiente</x:v>
      </x:c>
      <x:c r="O148" s="123"/>
      <x:c r="P148" s="123"/>
      <x:c r="Q148" s="165"/>
      <x:c r="R148" s="179" t="e">
        <x:f>HYPERLINK("#'Tribuna VIP'!A18","Ir a tribuna")</x:f>
      </x:c>
    </x:row>
    <x:row r="149">
      <x:c r="A149" s="152" t="n">
        <x:v>144</x:v>
      </x:c>
      <x:c r="B149" s="153" t="str">
        <x:v>Tribuna VIP</x:v>
      </x:c>
      <x:c r="C149" s="153" t="str">
        <x:v>Tribuna VIP</x:v>
      </x:c>
      <x:c r="D149" s="153" t="str">
        <x:v>General de Ejército</x:v>
      </x:c>
      <x:c r="E149" s="153" t="str">
        <x:v>Señor</x:v>
      </x:c>
      <x:c r="F149" s="153" t="str">
        <x:v>Pedro</x:v>
      </x:c>
      <x:c r="G149" s="153" t="str">
        <x:v>Varela</x:v>
      </x:c>
      <x:c r="H149" s="153" t="str">
        <x:v>Sabando</x:v>
      </x:c>
      <x:c r="I149" s="153" t="str">
        <x:v>Comandante en Jefe del Ejército</x:v>
      </x:c>
      <x:c r="J149" s="153" t="str">
        <x:v>02-26934314</x:v>
      </x:c>
      <x:c r="K149" s="153" t="str">
        <x:v>correo@ejercito.cl</x:v>
      </x:c>
      <x:c r="L149" s="153" t="str">
        <x:v>Sra. Paola Thibaut de Varela</x:v>
      </x:c>
      <x:c r="M149" s="153"/>
      <x:c r="N149" s="166" t="str">
        <x:v>Pendiente</x:v>
      </x:c>
      <x:c r="O149" s="166"/>
      <x:c r="P149" s="166"/>
      <x:c r="Q149" s="167"/>
      <x:c r="R149" s="179" t="e">
        <x:f>HYPERLINK("#'Tribuna VIP'!A21","Ir a tribuna")</x:f>
      </x:c>
    </x:row>
  </x:sheetData>
  <x:mergeCells>
    <x:mergeCell ref="A1:Q1"/>
    <x:mergeCell ref="A3:F3"/>
    <x:mergeCell ref="S1:S2"/>
  </x:mergeCells>
  <x:conditionalFormatting sqref="O6:O149">
    <x:cfRule type="expression" dxfId="11" priority="12">
      <x:formula>O6="Sí"</x:formula>
    </x:cfRule>
    <x:cfRule type="expression" dxfId="12" priority="13">
      <x:formula>O6="No"</x:formula>
    </x:cfRule>
    <x:cfRule type="expression" dxfId="13" priority="14">
      <x:formula>LEN(O6)=0</x:formula>
    </x:cfRule>
  </x:conditionalFormatting>
  <x:conditionalFormatting sqref="P6:P149">
    <x:cfRule type="expression" dxfId="14" priority="15">
      <x:formula>P6="Sí"</x:formula>
    </x:cfRule>
    <x:cfRule type="expression" dxfId="15" priority="16">
      <x:formula>P6="No"</x:formula>
    </x:cfRule>
    <x:cfRule type="expression" dxfId="16" priority="17">
      <x:formula>LEN(P6)=0</x:formula>
    </x:cfRule>
  </x:conditionalFormatting>
  <x:conditionalFormatting sqref="Q6:Q149">
    <x:cfRule type="expression" dxfId="17" priority="18">
      <x:formula>Q6="Sí"</x:formula>
    </x:cfRule>
    <x:cfRule type="expression" dxfId="18" priority="19">
      <x:formula>Q6="No"</x:formula>
    </x:cfRule>
    <x:cfRule type="expression" dxfId="19" priority="20">
      <x:formula>LEN(Q6)=0</x:formula>
    </x:cfRule>
  </x:conditionalFormatting>
  <x:conditionalFormatting sqref="N6:N149">
    <x:cfRule type="expression" dxfId="29" priority="21">
      <x:formula>N6="Pendiente"</x:formula>
    </x:cfRule>
    <x:cfRule type="expression" dxfId="30" priority="22">
      <x:formula>N6="Invitación enviada"</x:formula>
    </x:cfRule>
    <x:cfRule type="expression" dxfId="31" priority="23">
      <x:formula>N6="Invitación recepcionada"</x:formula>
    </x:cfRule>
    <x:cfRule type="expression" dxfId="32" priority="24">
      <x:formula>N6="Confirma asistencia"</x:formula>
    </x:cfRule>
    <x:cfRule type="expression" dxfId="33" priority="25">
      <x:formula>N6="No asiste"</x:formula>
    </x:cfRule>
  </x:conditionalFormatting>
  <x:dataValidations count="5">
    <x:dataValidation type="list" sqref="N6:N149">
      <x:formula1>"Pendiente,Invitación enviada,Invitación recepcionada,Confirma asistencia,No asiste"</x:formula1>
    </x:dataValidation>
    <x:dataValidation type="list" sqref="O6:O149">
      <x:formula1>"Sí,No"</x:formula1>
    </x:dataValidation>
    <x:dataValidation type="list" sqref="P6:P149">
      <x:formula1>"Sí,No"</x:formula1>
    </x:dataValidation>
    <x:dataValidation type="list" sqref="Q6:Q149">
      <x:formula1>"Sí,No"</x:formula1>
    </x:dataValidation>
    <x:dataValidation type="list" sqref="N6:Q149">
      <x:formula1>"Sí,No"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adb21c832f6d4161"/>
  </x:tableParts>
</x:worksheet>
</file>