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32760" windowWidth="16410" windowHeight="8925" firstSheet="1" activeTab="5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4519"/>
</workbook>
</file>

<file path=xl/calcChain.xml><?xml version="1.0" encoding="utf-8"?>
<calcChain xmlns="http://schemas.openxmlformats.org/spreadsheetml/2006/main">
  <c r="D18" i="6"/>
  <c r="D8"/>
  <c r="D9"/>
  <c r="D10"/>
  <c r="D11"/>
  <c r="D12"/>
  <c r="D13"/>
  <c r="D14"/>
  <c r="D15"/>
  <c r="D16"/>
  <c r="D17"/>
  <c r="D7"/>
  <c r="D8" i="5"/>
  <c r="D9"/>
  <c r="D10"/>
  <c r="D11"/>
  <c r="D12"/>
  <c r="D13"/>
  <c r="D14"/>
  <c r="D15"/>
  <c r="D16"/>
  <c r="D17"/>
  <c r="D18"/>
  <c r="D19"/>
  <c r="D7" i="4"/>
  <c r="D8"/>
  <c r="D9"/>
  <c r="D10"/>
  <c r="D11"/>
  <c r="D12"/>
  <c r="D13"/>
  <c r="D14"/>
  <c r="D15"/>
  <c r="D16"/>
  <c r="D17"/>
  <c r="D18"/>
  <c r="E10" i="3"/>
  <c r="E11"/>
  <c r="E12"/>
  <c r="E13"/>
  <c r="E14"/>
  <c r="E15"/>
  <c r="E16"/>
  <c r="E17"/>
  <c r="E18"/>
  <c r="E9"/>
  <c r="I22" i="2"/>
  <c r="J20"/>
  <c r="J21"/>
  <c r="J22"/>
  <c r="J23"/>
  <c r="J24"/>
  <c r="J19"/>
  <c r="I24"/>
  <c r="I23"/>
  <c r="I21"/>
  <c r="I20"/>
  <c r="I19"/>
</calcChain>
</file>

<file path=xl/sharedStrings.xml><?xml version="1.0" encoding="utf-8"?>
<sst xmlns="http://schemas.openxmlformats.org/spreadsheetml/2006/main" count="145" uniqueCount="125">
  <si>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</si>
  <si>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</si>
  <si>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</si>
  <si>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</si>
  <si>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</si>
  <si>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</si>
  <si>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</si>
  <si>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</si>
  <si>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</si>
  <si>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</si>
  <si>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</si>
  <si>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</si>
  <si>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</si>
  <si>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</si>
  <si>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</si>
  <si>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</si>
  <si>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</si>
  <si>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</si>
  <si>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</si>
  <si>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</si>
  <si>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</si>
  <si>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</si>
  <si>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</si>
  <si>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</si>
  <si>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</si>
  <si>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</si>
  <si>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</si>
  <si>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</si>
  <si>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</si>
  <si>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</si>
  <si>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</si>
  <si>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</si>
  <si>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</si>
  <si>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</si>
  <si>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</si>
  <si>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</si>
  <si>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</si>
  <si>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</si>
  <si>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</si>
  <si>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</si>
  <si>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</si>
  <si>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</si>
  <si>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</si>
  <si>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</si>
  <si>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</si>
  <si>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</si>
  <si>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</si>
  <si>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</si>
  <si>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</si>
  <si>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</si>
  <si>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</si>
  <si>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</si>
  <si>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</si>
  <si>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</si>
  <si>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</si>
  <si>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</si>
  <si>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</si>
  <si>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</si>
  <si>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</si>
  <si>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</si>
  <si>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</si>
  <si>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</si>
  <si>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</si>
  <si>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</si>
  <si>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</si>
  <si>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</si>
  <si>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</si>
  <si>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</si>
  <si>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</si>
  <si>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</si>
  <si>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</si>
  <si>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</si>
  <si>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</si>
  <si>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</si>
  <si>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</si>
  <si>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</si>
  <si>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</si>
  <si>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</si>
  <si>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</si>
  <si>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</si>
  <si>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</si>
  <si>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</si>
  <si>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</si>
  <si>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</si>
  <si>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</si>
  <si>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</si>
  <si>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</si>
  <si>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</si>
  <si>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</si>
  <si>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</si>
  <si>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</si>
  <si>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</si>
  <si>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</si>
  <si>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</si>
  <si>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</si>
  <si>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Solo las solteras asisten el resto no puede asistir</t>
  </si>
  <si>
    <t>Cliente</t>
  </si>
  <si>
    <t>Estado civil</t>
  </si>
  <si>
    <t>Invitada al Matrimonio</t>
  </si>
  <si>
    <t>Ana</t>
  </si>
  <si>
    <t>Soltera</t>
  </si>
  <si>
    <t>Carmen</t>
  </si>
  <si>
    <t>Separada</t>
  </si>
  <si>
    <t>Dionisia</t>
  </si>
  <si>
    <t>Casada</t>
  </si>
  <si>
    <t>Extrema</t>
  </si>
  <si>
    <t>soltera</t>
  </si>
  <si>
    <t>Nuri</t>
  </si>
  <si>
    <t>Susana</t>
  </si>
  <si>
    <t>viuda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</si>
  <si>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</si>
  <si>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</si>
  <si>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</si>
  <si>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</si>
  <si>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</si>
  <si>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Selena</t>
  </si>
  <si>
    <t>Yanira</t>
  </si>
  <si>
    <t>Yamile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</si>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</sst>
</file>

<file path=xl/styles.xml><?xml version="1.0" encoding="utf-8"?>
<styleSheet xmlns="http://schemas.openxmlformats.org/spreadsheetml/2006/main">
  <numFmts count="5">
    <numFmt numFmtId="6" formatCode="&quot;$&quot;\ #,##0;[Red]\-&quot;$&quot;\ #,##0"/>
    <numFmt numFmtId="180" formatCode="0.0"/>
    <numFmt numFmtId="181" formatCode="&quot;$&quot;\ #,##0"/>
    <numFmt numFmtId="182" formatCode="0.0%"/>
    <numFmt numFmtId="184" formatCode="&quot;$&quot;\ #,##0.00"/>
  </numFmts>
  <fonts count="38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b/>
      <sz val="16"/>
      <color rgb="FFFF0000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</fonts>
  <fills count="1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9" fontId="24" fillId="0" borderId="0" applyFont="0" applyFill="0" applyBorder="0" applyAlignment="0" applyProtection="0"/>
  </cellStyleXfs>
  <cellXfs count="104">
    <xf numFmtId="0" fontId="0" fillId="0" borderId="0" xfId="0"/>
    <xf numFmtId="0" fontId="25" fillId="0" borderId="0" xfId="0" applyFont="1"/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/>
    <xf numFmtId="0" fontId="28" fillId="0" borderId="0" xfId="0" applyFont="1"/>
    <xf numFmtId="0" fontId="1" fillId="0" borderId="1" xfId="0" applyFont="1" applyFill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0" fillId="0" borderId="4" xfId="0" applyBorder="1"/>
    <xf numFmtId="180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1" fillId="0" borderId="0" xfId="0" applyFont="1"/>
    <xf numFmtId="0" fontId="5" fillId="0" borderId="0" xfId="0" quotePrefix="1" applyFont="1"/>
    <xf numFmtId="0" fontId="15" fillId="0" borderId="0" xfId="1"/>
    <xf numFmtId="0" fontId="15" fillId="0" borderId="0" xfId="1" applyFont="1"/>
    <xf numFmtId="0" fontId="16" fillId="0" borderId="0" xfId="1" applyFont="1"/>
    <xf numFmtId="0" fontId="3" fillId="0" borderId="0" xfId="1" applyFont="1"/>
    <xf numFmtId="0" fontId="4" fillId="0" borderId="0" xfId="1" applyFont="1"/>
    <xf numFmtId="0" fontId="17" fillId="0" borderId="0" xfId="1" applyFont="1"/>
    <xf numFmtId="181" fontId="3" fillId="0" borderId="0" xfId="1" applyNumberFormat="1" applyFont="1"/>
    <xf numFmtId="0" fontId="18" fillId="0" borderId="0" xfId="1" applyFont="1"/>
    <xf numFmtId="0" fontId="27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182" fontId="4" fillId="0" borderId="0" xfId="2" applyNumberFormat="1" applyFont="1"/>
    <xf numFmtId="0" fontId="8" fillId="5" borderId="0" xfId="0" applyFont="1" applyFill="1" applyBorder="1" applyAlignment="1">
      <alignment horizontal="left" vertical="center"/>
    </xf>
    <xf numFmtId="180" fontId="0" fillId="0" borderId="1" xfId="0" applyNumberFormat="1" applyBorder="1" applyAlignment="1">
      <alignment horizontal="center"/>
    </xf>
    <xf numFmtId="0" fontId="12" fillId="3" borderId="9" xfId="0" applyFont="1" applyFill="1" applyBorder="1" applyAlignment="1">
      <alignment horizontal="center" vertical="center"/>
    </xf>
    <xf numFmtId="0" fontId="0" fillId="5" borderId="10" xfId="0" applyFill="1" applyBorder="1"/>
    <xf numFmtId="0" fontId="12" fillId="3" borderId="13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/>
    <xf numFmtId="180" fontId="0" fillId="0" borderId="15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/>
    <xf numFmtId="180" fontId="0" fillId="0" borderId="18" xfId="0" applyNumberFormat="1" applyBorder="1" applyAlignment="1">
      <alignment horizontal="center"/>
    </xf>
    <xf numFmtId="180" fontId="0" fillId="0" borderId="19" xfId="0" applyNumberFormat="1" applyBorder="1" applyAlignment="1">
      <alignment horizontal="center"/>
    </xf>
    <xf numFmtId="180" fontId="0" fillId="0" borderId="20" xfId="0" applyNumberFormat="1" applyBorder="1" applyAlignment="1">
      <alignment horizontal="center"/>
    </xf>
    <xf numFmtId="0" fontId="25" fillId="0" borderId="24" xfId="0" applyFont="1" applyBorder="1"/>
    <xf numFmtId="0" fontId="0" fillId="0" borderId="25" xfId="0" applyBorder="1"/>
    <xf numFmtId="0" fontId="0" fillId="0" borderId="26" xfId="0" applyBorder="1"/>
    <xf numFmtId="0" fontId="25" fillId="0" borderId="27" xfId="0" applyFont="1" applyBorder="1"/>
    <xf numFmtId="0" fontId="0" fillId="0" borderId="28" xfId="0" applyBorder="1"/>
    <xf numFmtId="0" fontId="0" fillId="0" borderId="29" xfId="0" applyBorder="1"/>
    <xf numFmtId="0" fontId="25" fillId="7" borderId="27" xfId="0" applyFont="1" applyFill="1" applyBorder="1"/>
    <xf numFmtId="0" fontId="0" fillId="7" borderId="28" xfId="0" applyFill="1" applyBorder="1"/>
    <xf numFmtId="0" fontId="0" fillId="7" borderId="29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2" fillId="0" borderId="0" xfId="0" applyFont="1"/>
    <xf numFmtId="0" fontId="20" fillId="0" borderId="0" xfId="0" applyFont="1"/>
    <xf numFmtId="0" fontId="20" fillId="0" borderId="0" xfId="0" quotePrefix="1" applyFont="1"/>
    <xf numFmtId="0" fontId="34" fillId="0" borderId="0" xfId="0" applyFont="1"/>
    <xf numFmtId="0" fontId="26" fillId="0" borderId="0" xfId="0" applyFont="1"/>
    <xf numFmtId="0" fontId="22" fillId="0" borderId="0" xfId="1" applyFont="1"/>
    <xf numFmtId="0" fontId="35" fillId="8" borderId="33" xfId="1" applyFont="1" applyFill="1" applyBorder="1" applyAlignment="1">
      <alignment horizontal="center" vertical="center"/>
    </xf>
    <xf numFmtId="0" fontId="36" fillId="8" borderId="33" xfId="0" applyFont="1" applyFill="1" applyBorder="1" applyAlignment="1">
      <alignment horizontal="center" vertical="center"/>
    </xf>
    <xf numFmtId="0" fontId="20" fillId="10" borderId="10" xfId="0" applyFont="1" applyFill="1" applyBorder="1" applyAlignment="1">
      <alignment horizontal="center" vertical="center"/>
    </xf>
    <xf numFmtId="0" fontId="20" fillId="10" borderId="35" xfId="0" applyFont="1" applyFill="1" applyBorder="1" applyAlignment="1">
      <alignment horizontal="center" vertical="center"/>
    </xf>
    <xf numFmtId="0" fontId="20" fillId="10" borderId="11" xfId="0" applyFont="1" applyFill="1" applyBorder="1" applyAlignment="1">
      <alignment horizontal="center" vertical="center"/>
    </xf>
    <xf numFmtId="0" fontId="20" fillId="10" borderId="2" xfId="0" applyFont="1" applyFill="1" applyBorder="1" applyAlignment="1">
      <alignment horizontal="center" vertical="center"/>
    </xf>
    <xf numFmtId="0" fontId="20" fillId="10" borderId="12" xfId="0" applyFont="1" applyFill="1" applyBorder="1" applyAlignment="1">
      <alignment horizontal="center" vertical="center"/>
    </xf>
    <xf numFmtId="0" fontId="20" fillId="10" borderId="36" xfId="0" applyFont="1" applyFill="1" applyBorder="1" applyAlignment="1">
      <alignment horizontal="center" vertical="center"/>
    </xf>
    <xf numFmtId="0" fontId="20" fillId="11" borderId="10" xfId="0" applyFont="1" applyFill="1" applyBorder="1" applyAlignment="1">
      <alignment horizontal="center" vertical="center"/>
    </xf>
    <xf numFmtId="0" fontId="23" fillId="4" borderId="33" xfId="1" applyFont="1" applyFill="1" applyBorder="1" applyAlignment="1">
      <alignment horizontal="center"/>
    </xf>
    <xf numFmtId="6" fontId="19" fillId="12" borderId="10" xfId="1" applyNumberFormat="1" applyFont="1" applyFill="1" applyBorder="1" applyAlignment="1">
      <alignment horizontal="center" vertical="center"/>
    </xf>
    <xf numFmtId="6" fontId="19" fillId="12" borderId="11" xfId="1" applyNumberFormat="1" applyFont="1" applyFill="1" applyBorder="1" applyAlignment="1">
      <alignment horizontal="center" vertical="center"/>
    </xf>
    <xf numFmtId="6" fontId="19" fillId="12" borderId="12" xfId="1" applyNumberFormat="1" applyFont="1" applyFill="1" applyBorder="1" applyAlignment="1">
      <alignment horizontal="center" vertical="center"/>
    </xf>
    <xf numFmtId="6" fontId="21" fillId="12" borderId="10" xfId="1" applyNumberFormat="1" applyFont="1" applyFill="1" applyBorder="1" applyAlignment="1">
      <alignment horizontal="center"/>
    </xf>
    <xf numFmtId="6" fontId="21" fillId="12" borderId="11" xfId="1" applyNumberFormat="1" applyFont="1" applyFill="1" applyBorder="1" applyAlignment="1">
      <alignment horizontal="center"/>
    </xf>
    <xf numFmtId="6" fontId="21" fillId="12" borderId="12" xfId="1" applyNumberFormat="1" applyFont="1" applyFill="1" applyBorder="1" applyAlignment="1">
      <alignment horizontal="center"/>
    </xf>
    <xf numFmtId="0" fontId="37" fillId="8" borderId="5" xfId="1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33" fillId="7" borderId="30" xfId="0" applyFont="1" applyFill="1" applyBorder="1" applyAlignment="1">
      <alignment horizontal="center" vertical="center"/>
    </xf>
    <xf numFmtId="0" fontId="33" fillId="7" borderId="31" xfId="0" applyFont="1" applyFill="1" applyBorder="1" applyAlignment="1">
      <alignment horizontal="center" vertical="center"/>
    </xf>
    <xf numFmtId="0" fontId="33" fillId="7" borderId="32" xfId="0" applyFont="1" applyFill="1" applyBorder="1" applyAlignment="1">
      <alignment horizontal="center" vertical="center"/>
    </xf>
    <xf numFmtId="0" fontId="19" fillId="7" borderId="30" xfId="1" applyFont="1" applyFill="1" applyBorder="1" applyAlignment="1">
      <alignment horizontal="center" vertical="center" wrapText="1"/>
    </xf>
    <xf numFmtId="0" fontId="19" fillId="7" borderId="32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180" fontId="0" fillId="13" borderId="21" xfId="0" applyNumberFormat="1" applyFill="1" applyBorder="1" applyAlignment="1">
      <alignment horizontal="center"/>
    </xf>
    <xf numFmtId="180" fontId="0" fillId="13" borderId="22" xfId="0" applyNumberFormat="1" applyFill="1" applyBorder="1" applyAlignment="1">
      <alignment horizontal="center"/>
    </xf>
    <xf numFmtId="180" fontId="0" fillId="13" borderId="23" xfId="0" applyNumberFormat="1" applyFill="1" applyBorder="1" applyAlignment="1">
      <alignment horizontal="center"/>
    </xf>
    <xf numFmtId="9" fontId="4" fillId="0" borderId="0" xfId="1" applyNumberFormat="1" applyFont="1"/>
    <xf numFmtId="184" fontId="23" fillId="9" borderId="10" xfId="1" applyNumberFormat="1" applyFont="1" applyFill="1" applyBorder="1" applyAlignment="1">
      <alignment horizontal="center"/>
    </xf>
    <xf numFmtId="184" fontId="23" fillId="9" borderId="34" xfId="1" applyNumberFormat="1" applyFont="1" applyFill="1" applyBorder="1" applyAlignment="1">
      <alignment horizontal="center" vertical="center"/>
    </xf>
    <xf numFmtId="184" fontId="3" fillId="11" borderId="10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6" xfId="1"/>
    <cellStyle name="Porcentual" xfId="2" builtinId="5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86" t="s">
        <v>50</v>
      </c>
      <c r="K6" s="86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87" t="s">
        <v>17</v>
      </c>
      <c r="B22" s="87"/>
      <c r="C22" s="87"/>
      <c r="D22" s="87"/>
      <c r="E22" s="87"/>
      <c r="F22" s="87"/>
      <c r="G22" s="87"/>
    </row>
    <row r="24" spans="1:7" ht="24" customHeight="1">
      <c r="A24" s="81" t="s">
        <v>15</v>
      </c>
      <c r="B24" s="82"/>
      <c r="C24" s="81"/>
      <c r="D24" s="83" t="s">
        <v>16</v>
      </c>
      <c r="E24" s="84"/>
      <c r="F24" s="84"/>
      <c r="G24" s="85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zoomScale="95" zoomScaleNormal="95" workbookViewId="0">
      <selection activeCell="L22" sqref="L22"/>
    </sheetView>
  </sheetViews>
  <sheetFormatPr baseColWidth="10" defaultRowHeight="15"/>
  <cols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9" t="s">
        <v>92</v>
      </c>
      <c r="C3" s="16"/>
      <c r="D3" s="16"/>
      <c r="E3" s="16"/>
      <c r="F3" s="16"/>
    </row>
    <row r="4" spans="2:10" ht="20.25">
      <c r="B4" s="1" t="s">
        <v>93</v>
      </c>
      <c r="C4" s="16"/>
      <c r="D4" s="16"/>
      <c r="E4" s="17"/>
      <c r="F4" s="17"/>
    </row>
    <row r="5" spans="2:10" ht="20.25">
      <c r="B5" s="20" t="s">
        <v>94</v>
      </c>
      <c r="C5" s="16"/>
      <c r="D5" s="16"/>
      <c r="E5" s="17"/>
      <c r="F5" s="17"/>
    </row>
    <row r="6" spans="2:10" ht="20.25">
      <c r="B6" s="1"/>
      <c r="C6" s="16"/>
      <c r="D6" s="16"/>
      <c r="E6" s="17"/>
      <c r="F6" s="17"/>
    </row>
    <row r="7" spans="2:10" ht="18.75">
      <c r="B7" s="10" t="s">
        <v>89</v>
      </c>
    </row>
    <row r="8" spans="2:10" ht="19.5" thickBot="1">
      <c r="B8" s="10"/>
    </row>
    <row r="9" spans="2:10" ht="16.5">
      <c r="B9" s="47" t="s">
        <v>119</v>
      </c>
      <c r="C9" s="48"/>
      <c r="D9" s="48"/>
      <c r="E9" s="48"/>
      <c r="F9" s="48"/>
      <c r="G9" s="48"/>
      <c r="H9" s="48"/>
      <c r="I9" s="48"/>
      <c r="J9" s="49"/>
    </row>
    <row r="10" spans="2:10" ht="17.25" thickBot="1">
      <c r="B10" s="50"/>
      <c r="C10" s="51"/>
      <c r="D10" s="51"/>
      <c r="E10" s="51"/>
      <c r="F10" s="51"/>
      <c r="G10" s="51"/>
      <c r="H10" s="51"/>
      <c r="I10" s="51"/>
      <c r="J10" s="52"/>
    </row>
    <row r="11" spans="2:10" ht="16.5">
      <c r="B11" s="47" t="s">
        <v>120</v>
      </c>
      <c r="C11" s="48"/>
      <c r="D11" s="48"/>
      <c r="E11" s="48"/>
      <c r="F11" s="48"/>
      <c r="G11" s="48"/>
      <c r="H11" s="48"/>
      <c r="I11" s="48"/>
      <c r="J11" s="49"/>
    </row>
    <row r="12" spans="2:10" ht="17.25" thickBot="1">
      <c r="B12" s="50"/>
      <c r="C12" s="51"/>
      <c r="D12" s="51"/>
      <c r="E12" s="51"/>
      <c r="F12" s="51"/>
      <c r="G12" s="51"/>
      <c r="H12" s="51"/>
      <c r="I12" s="51"/>
      <c r="J12" s="52"/>
    </row>
    <row r="13" spans="2:10" ht="17.25" thickBot="1">
      <c r="B13" s="53" t="s">
        <v>90</v>
      </c>
      <c r="C13" s="54"/>
      <c r="D13" s="54"/>
      <c r="E13" s="54"/>
      <c r="F13" s="54"/>
      <c r="G13" s="54"/>
      <c r="H13" s="55"/>
    </row>
    <row r="14" spans="2:10" ht="16.5">
      <c r="B14" s="1"/>
    </row>
    <row r="15" spans="2:10" ht="16.5">
      <c r="B15" s="1" t="s">
        <v>91</v>
      </c>
    </row>
    <row r="17" spans="2:10" ht="20.25" customHeight="1">
      <c r="C17" s="88" t="s">
        <v>69</v>
      </c>
      <c r="D17" s="89"/>
      <c r="E17" s="89"/>
      <c r="F17" s="89"/>
      <c r="G17" s="89"/>
      <c r="H17" s="89"/>
      <c r="I17" s="89"/>
      <c r="J17" s="90"/>
    </row>
    <row r="18" spans="2:10" ht="20.25" customHeight="1" thickBot="1">
      <c r="C18" s="36" t="s">
        <v>70</v>
      </c>
      <c r="D18" s="37" t="s">
        <v>71</v>
      </c>
      <c r="E18" s="37" t="s">
        <v>72</v>
      </c>
      <c r="F18" s="37" t="s">
        <v>73</v>
      </c>
      <c r="G18" s="37" t="s">
        <v>74</v>
      </c>
      <c r="H18" s="37" t="s">
        <v>75</v>
      </c>
      <c r="I18" s="34" t="s">
        <v>76</v>
      </c>
      <c r="J18" s="34" t="s">
        <v>118</v>
      </c>
    </row>
    <row r="19" spans="2:10" ht="20.25" customHeight="1" thickBot="1">
      <c r="C19" s="38">
        <v>1</v>
      </c>
      <c r="D19" s="39" t="s">
        <v>87</v>
      </c>
      <c r="E19" s="39" t="s">
        <v>80</v>
      </c>
      <c r="F19" s="40">
        <v>9.4</v>
      </c>
      <c r="G19" s="40">
        <v>7.9</v>
      </c>
      <c r="H19" s="45">
        <v>9</v>
      </c>
      <c r="I19" s="97">
        <f>AVERAGE(F19:H19)</f>
        <v>8.7666666666666675</v>
      </c>
      <c r="J19" s="35" t="str">
        <f>IF(I19&gt;=6,"APROBADO","REPROBADO")</f>
        <v>APROBADO</v>
      </c>
    </row>
    <row r="20" spans="2:10" ht="20.25" customHeight="1" thickBot="1">
      <c r="C20" s="41">
        <v>2</v>
      </c>
      <c r="D20" s="14" t="s">
        <v>77</v>
      </c>
      <c r="E20" s="14" t="s">
        <v>78</v>
      </c>
      <c r="F20" s="15">
        <v>6.8</v>
      </c>
      <c r="G20" s="15">
        <v>6.8</v>
      </c>
      <c r="H20" s="33">
        <v>10</v>
      </c>
      <c r="I20" s="98">
        <f>AVERAGE(F20:H20)</f>
        <v>7.8666666666666671</v>
      </c>
      <c r="J20" s="35" t="str">
        <f t="shared" ref="J20:J24" si="0">IF(I20&gt;=6,"APROBADO","REPROBADO")</f>
        <v>APROBADO</v>
      </c>
    </row>
    <row r="21" spans="2:10" ht="20.25" customHeight="1" thickBot="1">
      <c r="C21" s="41">
        <v>3</v>
      </c>
      <c r="D21" s="14" t="s">
        <v>81</v>
      </c>
      <c r="E21" s="14" t="s">
        <v>82</v>
      </c>
      <c r="F21" s="15">
        <v>5.7</v>
      </c>
      <c r="G21" s="15">
        <v>8.8000000000000007</v>
      </c>
      <c r="H21" s="33">
        <v>4</v>
      </c>
      <c r="I21" s="98">
        <f>AVERAGE(F21:H21)</f>
        <v>6.166666666666667</v>
      </c>
      <c r="J21" s="35" t="str">
        <f t="shared" si="0"/>
        <v>APROBADO</v>
      </c>
    </row>
    <row r="22" spans="2:10" ht="20.25" customHeight="1" thickBot="1">
      <c r="C22" s="41">
        <v>4</v>
      </c>
      <c r="D22" s="14" t="s">
        <v>85</v>
      </c>
      <c r="E22" s="14" t="s">
        <v>84</v>
      </c>
      <c r="F22" s="15">
        <v>3.7</v>
      </c>
      <c r="G22" s="15">
        <v>4.5999999999999996</v>
      </c>
      <c r="H22" s="33">
        <v>6</v>
      </c>
      <c r="I22" s="98">
        <f>AVERAGE(F22:H22)</f>
        <v>4.7666666666666666</v>
      </c>
      <c r="J22" s="35" t="str">
        <f t="shared" si="0"/>
        <v>REPROBADO</v>
      </c>
    </row>
    <row r="23" spans="2:10" ht="20.25" customHeight="1" thickBot="1">
      <c r="C23" s="41">
        <v>5</v>
      </c>
      <c r="D23" s="14" t="s">
        <v>83</v>
      </c>
      <c r="E23" s="14" t="s">
        <v>86</v>
      </c>
      <c r="F23" s="15">
        <v>5.7</v>
      </c>
      <c r="G23" s="15">
        <v>6.3</v>
      </c>
      <c r="H23" s="33">
        <v>3</v>
      </c>
      <c r="I23" s="98">
        <f>AVERAGE(F23:H23)</f>
        <v>5</v>
      </c>
      <c r="J23" s="35" t="str">
        <f t="shared" si="0"/>
        <v>REPROBADO</v>
      </c>
    </row>
    <row r="24" spans="2:10" ht="20.25" customHeight="1" thickBot="1">
      <c r="C24" s="42">
        <v>6</v>
      </c>
      <c r="D24" s="43" t="s">
        <v>79</v>
      </c>
      <c r="E24" s="43" t="s">
        <v>88</v>
      </c>
      <c r="F24" s="44">
        <v>7.8</v>
      </c>
      <c r="G24" s="44">
        <v>9.4</v>
      </c>
      <c r="H24" s="46">
        <v>7</v>
      </c>
      <c r="I24" s="99">
        <f>AVERAGE(F24:H24)</f>
        <v>8.0666666666666664</v>
      </c>
      <c r="J24" s="35" t="str">
        <f t="shared" si="0"/>
        <v>APROBADO</v>
      </c>
    </row>
    <row r="30" spans="2:10" ht="20.25">
      <c r="B30" s="18"/>
      <c r="C30" s="16"/>
      <c r="D30" s="16"/>
      <c r="E30" s="17"/>
      <c r="F30" s="17"/>
    </row>
  </sheetData>
  <mergeCells count="1">
    <mergeCell ref="C17:J17"/>
  </mergeCells>
  <conditionalFormatting sqref="F19:I24">
    <cfRule type="cellIs" dxfId="4" priority="3" stopIfTrue="1" operator="lessThan">
      <formula>6</formula>
    </cfRule>
  </conditionalFormatting>
  <conditionalFormatting sqref="J19:J24">
    <cfRule type="containsText" dxfId="1" priority="1" stopIfTrue="1" operator="containsText" text="aprobado">
      <formula>NOT(ISERROR(SEARCH("aprobado",J19)))</formula>
    </cfRule>
    <cfRule type="containsText" dxfId="0" priority="2" stopIfTrue="1" operator="containsText" text="reprobado">
      <formula>NOT(ISERROR(SEARCH("reprobado",J19)))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workbookViewId="0">
      <selection activeCell="G16" sqref="G16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57" t="s">
        <v>110</v>
      </c>
      <c r="D4" s="58"/>
      <c r="E4" s="58"/>
    </row>
    <row r="5" spans="3:5" ht="18.75" thickBot="1">
      <c r="C5" s="59"/>
      <c r="D5" s="59"/>
      <c r="E5" s="59"/>
    </row>
    <row r="6" spans="3:5" ht="21" thickBot="1">
      <c r="C6" s="91" t="s">
        <v>95</v>
      </c>
      <c r="D6" s="92"/>
      <c r="E6" s="93"/>
    </row>
    <row r="7" spans="3:5" ht="18.75" thickBot="1">
      <c r="C7" s="60"/>
      <c r="D7" s="59"/>
      <c r="E7" s="59"/>
    </row>
    <row r="8" spans="3:5" ht="28.5" customHeight="1" thickBot="1">
      <c r="C8" s="65" t="s">
        <v>96</v>
      </c>
      <c r="D8" s="65" t="s">
        <v>97</v>
      </c>
      <c r="E8" s="65" t="s">
        <v>98</v>
      </c>
    </row>
    <row r="9" spans="3:5" ht="24.95" customHeight="1" thickBot="1">
      <c r="C9" s="66" t="s">
        <v>99</v>
      </c>
      <c r="D9" s="67" t="s">
        <v>100</v>
      </c>
      <c r="E9" s="72" t="str">
        <f>IF(D9="SOLTERA","ASISTE","NO ASISTE")</f>
        <v>ASISTE</v>
      </c>
    </row>
    <row r="10" spans="3:5" ht="24.95" customHeight="1" thickBot="1">
      <c r="C10" s="68" t="s">
        <v>114</v>
      </c>
      <c r="D10" s="69" t="s">
        <v>102</v>
      </c>
      <c r="E10" s="72" t="str">
        <f t="shared" ref="E10:E18" si="0">IF(D10="SOLTERA","ASISTE","NO ASISTE")</f>
        <v>NO ASISTE</v>
      </c>
    </row>
    <row r="11" spans="3:5" ht="24.95" customHeight="1" thickBot="1">
      <c r="C11" s="68" t="s">
        <v>101</v>
      </c>
      <c r="D11" s="69" t="s">
        <v>100</v>
      </c>
      <c r="E11" s="72" t="str">
        <f t="shared" si="0"/>
        <v>ASISTE</v>
      </c>
    </row>
    <row r="12" spans="3:5" ht="24.95" customHeight="1" thickBot="1">
      <c r="C12" s="68" t="s">
        <v>103</v>
      </c>
      <c r="D12" s="69" t="s">
        <v>104</v>
      </c>
      <c r="E12" s="72" t="str">
        <f t="shared" si="0"/>
        <v>NO ASISTE</v>
      </c>
    </row>
    <row r="13" spans="3:5" ht="24.95" customHeight="1" thickBot="1">
      <c r="C13" s="68" t="s">
        <v>105</v>
      </c>
      <c r="D13" s="69" t="s">
        <v>106</v>
      </c>
      <c r="E13" s="72" t="str">
        <f t="shared" si="0"/>
        <v>ASISTE</v>
      </c>
    </row>
    <row r="14" spans="3:5" ht="24.95" customHeight="1" thickBot="1">
      <c r="C14" s="68" t="s">
        <v>107</v>
      </c>
      <c r="D14" s="69" t="s">
        <v>102</v>
      </c>
      <c r="E14" s="72" t="str">
        <f t="shared" si="0"/>
        <v>NO ASISTE</v>
      </c>
    </row>
    <row r="15" spans="3:5" ht="24.95" customHeight="1" thickBot="1">
      <c r="C15" s="68" t="s">
        <v>115</v>
      </c>
      <c r="D15" s="69" t="s">
        <v>104</v>
      </c>
      <c r="E15" s="72" t="str">
        <f t="shared" si="0"/>
        <v>NO ASISTE</v>
      </c>
    </row>
    <row r="16" spans="3:5" ht="24.95" customHeight="1" thickBot="1">
      <c r="C16" s="68" t="s">
        <v>108</v>
      </c>
      <c r="D16" s="69" t="s">
        <v>106</v>
      </c>
      <c r="E16" s="72" t="str">
        <f t="shared" si="0"/>
        <v>ASISTE</v>
      </c>
    </row>
    <row r="17" spans="3:5" ht="24.95" customHeight="1" thickBot="1">
      <c r="C17" s="68" t="s">
        <v>116</v>
      </c>
      <c r="D17" s="69" t="s">
        <v>104</v>
      </c>
      <c r="E17" s="72" t="str">
        <f t="shared" si="0"/>
        <v>NO ASISTE</v>
      </c>
    </row>
    <row r="18" spans="3:5" ht="24.95" customHeight="1" thickBot="1">
      <c r="C18" s="70" t="s">
        <v>117</v>
      </c>
      <c r="D18" s="71" t="s">
        <v>109</v>
      </c>
      <c r="E18" s="72" t="str">
        <f t="shared" si="0"/>
        <v>NO ASISTE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workbookViewId="0">
      <selection activeCell="G12" sqref="G12"/>
    </sheetView>
  </sheetViews>
  <sheetFormatPr baseColWidth="10" defaultRowHeight="18.75"/>
  <cols>
    <col min="1" max="2" width="11.42578125" style="4"/>
    <col min="3" max="3" width="28.42578125" style="29" customWidth="1"/>
    <col min="4" max="4" width="36.7109375" style="4" customWidth="1"/>
    <col min="5" max="16384" width="11.42578125" style="4"/>
  </cols>
  <sheetData>
    <row r="2" spans="3:9" ht="21">
      <c r="C2" s="32" t="s">
        <v>110</v>
      </c>
    </row>
    <row r="3" spans="3:9" ht="19.5" thickBot="1"/>
    <row r="4" spans="3:9" s="24" customFormat="1" ht="57" customHeight="1" thickBot="1">
      <c r="C4" s="94" t="s">
        <v>121</v>
      </c>
      <c r="D4" s="95"/>
    </row>
    <row r="5" spans="3:9" s="24" customFormat="1">
      <c r="C5" s="30"/>
    </row>
    <row r="6" spans="3:9" s="24" customFormat="1" ht="36.75" customHeight="1" thickBot="1">
      <c r="C6" s="80" t="s">
        <v>111</v>
      </c>
      <c r="D6" s="80" t="s">
        <v>124</v>
      </c>
      <c r="I6" s="27"/>
    </row>
    <row r="7" spans="3:9" s="24" customFormat="1" ht="27" customHeight="1" thickBot="1">
      <c r="C7" s="77">
        <v>10000</v>
      </c>
      <c r="D7" s="103">
        <f>IF(C7&gt;=15000,C7+5000,C7+10000)</f>
        <v>20000</v>
      </c>
      <c r="I7" s="27"/>
    </row>
    <row r="8" spans="3:9" s="24" customFormat="1" ht="27" customHeight="1" thickBot="1">
      <c r="C8" s="78">
        <v>15000</v>
      </c>
      <c r="D8" s="103">
        <f t="shared" ref="D8:D18" si="0">IF(C8&gt;=15000,C8+5000,C8+10000)</f>
        <v>20000</v>
      </c>
      <c r="I8" s="27"/>
    </row>
    <row r="9" spans="3:9" s="24" customFormat="1" ht="27" customHeight="1" thickBot="1">
      <c r="C9" s="78">
        <v>12000</v>
      </c>
      <c r="D9" s="103">
        <f t="shared" si="0"/>
        <v>22000</v>
      </c>
    </row>
    <row r="10" spans="3:9" s="24" customFormat="1" ht="27" customHeight="1" thickBot="1">
      <c r="C10" s="78">
        <v>5000</v>
      </c>
      <c r="D10" s="103">
        <f t="shared" si="0"/>
        <v>15000</v>
      </c>
    </row>
    <row r="11" spans="3:9" s="24" customFormat="1" ht="27" customHeight="1" thickBot="1">
      <c r="C11" s="78">
        <v>10000</v>
      </c>
      <c r="D11" s="103">
        <f t="shared" si="0"/>
        <v>20000</v>
      </c>
    </row>
    <row r="12" spans="3:9" s="24" customFormat="1" ht="27" customHeight="1" thickBot="1">
      <c r="C12" s="78">
        <v>25000</v>
      </c>
      <c r="D12" s="103">
        <f t="shared" si="0"/>
        <v>30000</v>
      </c>
      <c r="G12" s="28"/>
    </row>
    <row r="13" spans="3:9" s="24" customFormat="1" ht="27" customHeight="1" thickBot="1">
      <c r="C13" s="78">
        <v>17000</v>
      </c>
      <c r="D13" s="103">
        <f t="shared" si="0"/>
        <v>22000</v>
      </c>
    </row>
    <row r="14" spans="3:9" s="24" customFormat="1" ht="27" customHeight="1" thickBot="1">
      <c r="C14" s="78">
        <v>13000</v>
      </c>
      <c r="D14" s="103">
        <f t="shared" si="0"/>
        <v>23000</v>
      </c>
    </row>
    <row r="15" spans="3:9" s="24" customFormat="1" ht="27" customHeight="1" thickBot="1">
      <c r="C15" s="78">
        <v>24000</v>
      </c>
      <c r="D15" s="103">
        <f t="shared" si="0"/>
        <v>29000</v>
      </c>
    </row>
    <row r="16" spans="3:9" s="24" customFormat="1" ht="27" customHeight="1" thickBot="1">
      <c r="C16" s="78">
        <v>17500</v>
      </c>
      <c r="D16" s="103">
        <f t="shared" si="0"/>
        <v>22500</v>
      </c>
    </row>
    <row r="17" spans="3:4" s="24" customFormat="1" ht="27" customHeight="1" thickBot="1">
      <c r="C17" s="78">
        <v>1000</v>
      </c>
      <c r="D17" s="103">
        <f t="shared" si="0"/>
        <v>11000</v>
      </c>
    </row>
    <row r="18" spans="3:4" s="24" customFormat="1" ht="27" customHeight="1" thickBot="1">
      <c r="C18" s="79">
        <v>5000</v>
      </c>
      <c r="D18" s="103">
        <f t="shared" si="0"/>
        <v>15000</v>
      </c>
    </row>
    <row r="19" spans="3:4" s="24" customFormat="1">
      <c r="C19" s="30"/>
    </row>
  </sheetData>
  <mergeCells count="1"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workbookViewId="0">
      <selection activeCell="F12" sqref="F12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47.28515625" style="5" customWidth="1"/>
    <col min="5" max="16384" width="11.42578125" style="5"/>
  </cols>
  <sheetData>
    <row r="3" spans="3:11" ht="21">
      <c r="C3" s="56" t="s">
        <v>122</v>
      </c>
      <c r="D3" s="61"/>
      <c r="E3" s="62"/>
    </row>
    <row r="4" spans="3:11" ht="21.75" thickBot="1">
      <c r="C4" s="61"/>
      <c r="D4" s="61"/>
      <c r="E4" s="62"/>
    </row>
    <row r="5" spans="3:11" s="25" customFormat="1" ht="58.5" customHeight="1" thickBot="1">
      <c r="C5" s="94" t="s">
        <v>112</v>
      </c>
      <c r="D5" s="95"/>
      <c r="E5" s="63"/>
      <c r="K5" s="31"/>
    </row>
    <row r="6" spans="3:11" s="25" customFormat="1" ht="21.75" thickBot="1">
      <c r="C6" s="63"/>
      <c r="D6" s="63"/>
      <c r="E6" s="63"/>
      <c r="K6" s="31"/>
    </row>
    <row r="7" spans="3:11" s="25" customFormat="1" ht="21.75" thickBot="1">
      <c r="C7" s="73" t="s">
        <v>111</v>
      </c>
      <c r="D7" s="73" t="s">
        <v>123</v>
      </c>
      <c r="E7" s="63"/>
      <c r="G7" s="100"/>
    </row>
    <row r="8" spans="3:11" s="25" customFormat="1" ht="30" customHeight="1" thickBot="1">
      <c r="C8" s="74">
        <v>330000</v>
      </c>
      <c r="D8" s="101">
        <f>IF(C8&lt;250000,C8*5%,C8*10%)</f>
        <v>33000</v>
      </c>
      <c r="E8" s="63"/>
      <c r="G8" s="100"/>
    </row>
    <row r="9" spans="3:11" s="25" customFormat="1" ht="30" customHeight="1" thickBot="1">
      <c r="C9" s="75">
        <v>370000</v>
      </c>
      <c r="D9" s="101">
        <f t="shared" ref="D9:D19" si="0">IF(C9&lt;250000,C9*5%,C9*10%)</f>
        <v>37000</v>
      </c>
      <c r="E9" s="63"/>
    </row>
    <row r="10" spans="3:11" s="25" customFormat="1" ht="30" customHeight="1" thickBot="1">
      <c r="C10" s="75">
        <v>410000</v>
      </c>
      <c r="D10" s="101">
        <f t="shared" si="0"/>
        <v>41000</v>
      </c>
      <c r="E10" s="63"/>
    </row>
    <row r="11" spans="3:11" s="25" customFormat="1" ht="30" customHeight="1" thickBot="1">
      <c r="C11" s="75">
        <v>450000</v>
      </c>
      <c r="D11" s="101">
        <f t="shared" si="0"/>
        <v>45000</v>
      </c>
      <c r="E11" s="63"/>
    </row>
    <row r="12" spans="3:11" s="25" customFormat="1" ht="30" customHeight="1" thickBot="1">
      <c r="C12" s="75">
        <v>170000</v>
      </c>
      <c r="D12" s="101">
        <f t="shared" si="0"/>
        <v>8500</v>
      </c>
      <c r="E12" s="63"/>
    </row>
    <row r="13" spans="3:11" s="25" customFormat="1" ht="30" customHeight="1" thickBot="1">
      <c r="C13" s="75">
        <v>210000</v>
      </c>
      <c r="D13" s="101">
        <f t="shared" si="0"/>
        <v>10500</v>
      </c>
      <c r="E13" s="63"/>
      <c r="G13" s="26"/>
    </row>
    <row r="14" spans="3:11" s="25" customFormat="1" ht="30" customHeight="1" thickBot="1">
      <c r="C14" s="75">
        <v>250000</v>
      </c>
      <c r="D14" s="101">
        <f t="shared" si="0"/>
        <v>25000</v>
      </c>
      <c r="E14" s="63"/>
    </row>
    <row r="15" spans="3:11" s="25" customFormat="1" ht="30" customHeight="1" thickBot="1">
      <c r="C15" s="75">
        <v>290000</v>
      </c>
      <c r="D15" s="101">
        <f t="shared" si="0"/>
        <v>29000</v>
      </c>
      <c r="E15" s="63"/>
    </row>
    <row r="16" spans="3:11" s="25" customFormat="1" ht="30" customHeight="1" thickBot="1">
      <c r="C16" s="75">
        <v>410000</v>
      </c>
      <c r="D16" s="101">
        <f t="shared" si="0"/>
        <v>41000</v>
      </c>
      <c r="E16" s="63"/>
    </row>
    <row r="17" spans="3:5" s="25" customFormat="1" ht="30" customHeight="1" thickBot="1">
      <c r="C17" s="75">
        <v>450000</v>
      </c>
      <c r="D17" s="101">
        <f t="shared" si="0"/>
        <v>45000</v>
      </c>
      <c r="E17" s="63"/>
    </row>
    <row r="18" spans="3:5" s="25" customFormat="1" ht="30" customHeight="1" thickBot="1">
      <c r="C18" s="75">
        <v>170000</v>
      </c>
      <c r="D18" s="101">
        <f t="shared" si="0"/>
        <v>8500</v>
      </c>
      <c r="E18" s="63"/>
    </row>
    <row r="19" spans="3:5" s="25" customFormat="1" ht="30" customHeight="1" thickBot="1">
      <c r="C19" s="76">
        <v>190000</v>
      </c>
      <c r="D19" s="101">
        <f t="shared" si="0"/>
        <v>9500</v>
      </c>
      <c r="E19" s="63"/>
    </row>
    <row r="20" spans="3:5" ht="21">
      <c r="C20" s="62"/>
      <c r="D20" s="62"/>
      <c r="E20" s="62"/>
    </row>
    <row r="31" spans="3:5">
      <c r="D31" s="96"/>
      <c r="E31" s="96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tabSelected="1" zoomScale="89" zoomScaleNormal="89" workbookViewId="0">
      <selection activeCell="F17" sqref="F17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2" t="s">
        <v>122</v>
      </c>
    </row>
    <row r="3" spans="3:7" ht="18.75" thickBot="1">
      <c r="C3" s="5"/>
    </row>
    <row r="4" spans="3:7" s="21" customFormat="1" ht="68.25" customHeight="1" thickBot="1">
      <c r="C4" s="94" t="s">
        <v>113</v>
      </c>
      <c r="D4" s="95"/>
    </row>
    <row r="5" spans="3:7" s="21" customFormat="1" ht="15.75" thickBot="1"/>
    <row r="6" spans="3:7" s="21" customFormat="1" ht="35.25" customHeight="1" thickBot="1">
      <c r="C6" s="64" t="s">
        <v>111</v>
      </c>
      <c r="D6" s="64" t="s">
        <v>123</v>
      </c>
      <c r="E6" s="22"/>
    </row>
    <row r="7" spans="3:7" s="21" customFormat="1" ht="30" customHeight="1" thickBot="1">
      <c r="C7" s="77">
        <v>10000</v>
      </c>
      <c r="D7" s="102">
        <f>IF(C7=50000,C7/5,C7/2)</f>
        <v>5000</v>
      </c>
      <c r="E7" s="22"/>
    </row>
    <row r="8" spans="3:7" s="21" customFormat="1" ht="30" customHeight="1" thickBot="1">
      <c r="C8" s="78">
        <v>50000</v>
      </c>
      <c r="D8" s="102">
        <f t="shared" ref="D8:D18" si="0">IF(C8=50000,C8/5,C8/2)</f>
        <v>10000</v>
      </c>
      <c r="E8" s="22"/>
    </row>
    <row r="9" spans="3:7" s="21" customFormat="1" ht="30" customHeight="1" thickBot="1">
      <c r="C9" s="78">
        <v>10000</v>
      </c>
      <c r="D9" s="102">
        <f t="shared" si="0"/>
        <v>5000</v>
      </c>
      <c r="E9" s="22"/>
    </row>
    <row r="10" spans="3:7" s="21" customFormat="1" ht="30" customHeight="1" thickBot="1">
      <c r="C10" s="78">
        <v>50000</v>
      </c>
      <c r="D10" s="102">
        <f t="shared" si="0"/>
        <v>10000</v>
      </c>
      <c r="E10" s="22"/>
    </row>
    <row r="11" spans="3:7" s="21" customFormat="1" ht="30" customHeight="1" thickBot="1">
      <c r="C11" s="78">
        <v>10000</v>
      </c>
      <c r="D11" s="102">
        <f t="shared" si="0"/>
        <v>5000</v>
      </c>
      <c r="E11" s="22"/>
    </row>
    <row r="12" spans="3:7" s="21" customFormat="1" ht="30" customHeight="1" thickBot="1">
      <c r="C12" s="78">
        <v>50000</v>
      </c>
      <c r="D12" s="102">
        <f t="shared" si="0"/>
        <v>10000</v>
      </c>
      <c r="E12" s="22"/>
      <c r="G12" s="23"/>
    </row>
    <row r="13" spans="3:7" s="21" customFormat="1" ht="30" customHeight="1" thickBot="1">
      <c r="C13" s="78">
        <v>10000</v>
      </c>
      <c r="D13" s="102">
        <f t="shared" si="0"/>
        <v>5000</v>
      </c>
      <c r="E13" s="22"/>
    </row>
    <row r="14" spans="3:7" s="21" customFormat="1" ht="30" customHeight="1" thickBot="1">
      <c r="C14" s="78">
        <v>50000</v>
      </c>
      <c r="D14" s="102">
        <f t="shared" si="0"/>
        <v>10000</v>
      </c>
      <c r="E14" s="22"/>
    </row>
    <row r="15" spans="3:7" s="21" customFormat="1" ht="30" customHeight="1" thickBot="1">
      <c r="C15" s="78">
        <v>10000</v>
      </c>
      <c r="D15" s="102">
        <f t="shared" si="0"/>
        <v>5000</v>
      </c>
      <c r="E15" s="22"/>
    </row>
    <row r="16" spans="3:7" s="21" customFormat="1" ht="30" customHeight="1" thickBot="1">
      <c r="C16" s="78">
        <v>50000</v>
      </c>
      <c r="D16" s="102">
        <f t="shared" si="0"/>
        <v>10000</v>
      </c>
      <c r="E16" s="22"/>
    </row>
    <row r="17" spans="3:5" s="21" customFormat="1" ht="30" customHeight="1" thickBot="1">
      <c r="C17" s="78">
        <v>10000</v>
      </c>
      <c r="D17" s="102">
        <f t="shared" si="0"/>
        <v>5000</v>
      </c>
      <c r="E17" s="22"/>
    </row>
    <row r="18" spans="3:5" s="21" customFormat="1" ht="30" customHeight="1" thickBot="1">
      <c r="C18" s="79">
        <v>50000</v>
      </c>
      <c r="D18" s="102">
        <f t="shared" si="0"/>
        <v>10000</v>
      </c>
      <c r="E18" s="22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Endisp15</cp:lastModifiedBy>
  <dcterms:created xsi:type="dcterms:W3CDTF">2017-03-30T11:59:01Z</dcterms:created>
  <dcterms:modified xsi:type="dcterms:W3CDTF">2023-04-12T15:40:52Z</dcterms:modified>
</cp:coreProperties>
</file>