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Yáñez">'ACTIVIDAD 1'!$D$7:$S$10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D9"/>
  <c r="D10" s="1"/>
  <c r="D11" s="1"/>
  <c r="D8"/>
  <c r="D7"/>
  <c r="I21" i="1"/>
  <c r="I20"/>
  <c r="D31"/>
  <c r="D26"/>
  <c r="D27"/>
  <c r="D28"/>
  <c r="D29"/>
  <c r="D30"/>
  <c r="D25"/>
  <c r="P18"/>
  <c r="P17"/>
  <c r="E25" l="1"/>
  <c r="E26" l="1"/>
  <c r="E27" l="1"/>
  <c r="E28" l="1"/>
  <c r="E29" l="1"/>
  <c r="E30" l="1"/>
  <c r="G30" l="1"/>
  <c r="F25"/>
  <c r="F30"/>
  <c r="F26"/>
  <c r="F27"/>
  <c r="F29"/>
  <c r="F28"/>
  <c r="G25"/>
  <c r="G26"/>
  <c r="G27"/>
  <c r="G28"/>
  <c r="G29"/>
</calcChain>
</file>

<file path=xl/sharedStrings.xml><?xml version="1.0" encoding="utf-8"?>
<sst xmlns="http://schemas.openxmlformats.org/spreadsheetml/2006/main" count="45" uniqueCount="44">
  <si>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</si>
  <si>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</si>
  <si>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</si>
  <si>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</si>
  <si>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</si>
  <si>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</si>
  <si>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</si>
  <si>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</si>
  <si>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</si>
  <si>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</si>
  <si>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</si>
  <si>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</si>
  <si>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</si>
  <si>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</si>
  <si>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</si>
  <si>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</si>
  <si>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</si>
  <si>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</si>
  <si>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</si>
  <si>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</si>
  <si>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</si>
  <si>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</si>
  <si>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</si>
  <si>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</si>
  <si>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</si>
  <si>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</si>
  <si>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</si>
  <si>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</si>
  <si>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</si>
  <si>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 hora</t>
  </si>
  <si>
    <t>28 operarios fabrican "a lo mas" 6 piezas en 12 horas</t>
  </si>
  <si>
    <t>13 % de los operarios fabrican 5 piezas en 12 horas</t>
  </si>
  <si>
    <t>58% de los operarios fabrican "a lo mas" 6 piezas en 12 horas</t>
  </si>
  <si>
    <t>50% de los operarios fabrican a lo mas (a lo menos) 6 piezas</t>
  </si>
  <si>
    <t>la mayoria de los operarios fabrican 4 piezas en 12 horas</t>
  </si>
  <si>
    <t>en promedio los operarios fabrican 6 piezas en 12 horas</t>
  </si>
  <si>
    <t>5 familias tienen 3 hijos</t>
  </si>
  <si>
    <t>42 familias tienen "a lo mas" 2 hijos</t>
  </si>
  <si>
    <t>28% de las familias tienen 1 hijo</t>
  </si>
  <si>
    <t>84% de las familias tienen "a lo mas" 2 hijos</t>
  </si>
  <si>
    <t>xi*fi</t>
  </si>
  <si>
    <t>50% de las familias tienen "a lo mas" "a lo menos" 2 hijos</t>
  </si>
  <si>
    <t>la mayoria de las familias tienen 2 hijos</t>
  </si>
  <si>
    <t>en promedio las familias tienen 1 o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</si>
</sst>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5" borderId="0" xfId="0" applyFont="1" applyFill="1"/>
    <xf numFmtId="0" fontId="5" fillId="5" borderId="0" xfId="0" applyFont="1" applyFill="1"/>
    <xf numFmtId="0" fontId="3" fillId="6" borderId="0" xfId="0" applyFont="1" applyFill="1"/>
    <xf numFmtId="0" fontId="5" fillId="6" borderId="0" xfId="0" applyFont="1" applyFill="1"/>
    <xf numFmtId="0" fontId="0" fillId="6" borderId="1" xfId="0" applyFill="1" applyBorder="1" applyAlignment="1">
      <alignment horizontal="center"/>
    </xf>
    <xf numFmtId="0" fontId="3" fillId="7" borderId="0" xfId="0" applyFont="1" applyFill="1"/>
    <xf numFmtId="0" fontId="5" fillId="7" borderId="0" xfId="0" applyFont="1" applyFill="1"/>
    <xf numFmtId="9" fontId="0" fillId="7" borderId="1" xfId="1" applyFont="1" applyFill="1" applyBorder="1" applyAlignment="1">
      <alignment horizontal="center"/>
    </xf>
    <xf numFmtId="0" fontId="3" fillId="8" borderId="0" xfId="0" applyFont="1" applyFill="1"/>
    <xf numFmtId="0" fontId="5" fillId="8" borderId="0" xfId="0" applyFont="1" applyFill="1"/>
    <xf numFmtId="9" fontId="0" fillId="8" borderId="1" xfId="1" applyFont="1" applyFill="1" applyBorder="1" applyAlignment="1">
      <alignment horizontal="center"/>
    </xf>
    <xf numFmtId="9" fontId="0" fillId="0" borderId="0" xfId="0" applyNumberFormat="1"/>
    <xf numFmtId="9" fontId="3" fillId="3" borderId="3" xfId="1" applyFont="1" applyFill="1" applyBorder="1" applyAlignment="1">
      <alignment horizontal="center" vertical="center" wrapText="1" readingOrder="1"/>
    </xf>
    <xf numFmtId="9" fontId="3" fillId="3" borderId="4" xfId="1" applyFont="1" applyFill="1" applyBorder="1" applyAlignment="1">
      <alignment horizontal="center" vertical="center" wrapText="1" readingOrder="1"/>
    </xf>
    <xf numFmtId="0" fontId="3" fillId="8" borderId="5" xfId="0" applyFont="1" applyFill="1" applyBorder="1" applyAlignment="1">
      <alignment horizontal="center" vertical="center" wrapText="1" readingOrder="1"/>
    </xf>
    <xf numFmtId="0" fontId="6" fillId="8" borderId="0" xfId="0" applyFont="1" applyFill="1"/>
    <xf numFmtId="0" fontId="6" fillId="6" borderId="0" xfId="0" applyFont="1" applyFill="1"/>
    <xf numFmtId="0" fontId="3" fillId="6" borderId="5" xfId="0" applyFont="1" applyFill="1" applyBorder="1" applyAlignment="1">
      <alignment horizontal="center" vertical="center" wrapText="1" readingOrder="1"/>
    </xf>
    <xf numFmtId="0" fontId="5" fillId="9" borderId="0" xfId="0" applyFont="1" applyFill="1"/>
    <xf numFmtId="0" fontId="6" fillId="9" borderId="0" xfId="0" applyFont="1" applyFill="1"/>
    <xf numFmtId="9" fontId="3" fillId="9" borderId="3" xfId="1" applyFont="1" applyFill="1" applyBorder="1" applyAlignment="1">
      <alignment horizontal="center" vertical="center" wrapText="1" readingOrder="1"/>
    </xf>
    <xf numFmtId="0" fontId="5" fillId="10" borderId="0" xfId="0" applyFont="1" applyFill="1"/>
    <xf numFmtId="0" fontId="6" fillId="10" borderId="0" xfId="0" applyFont="1" applyFill="1"/>
    <xf numFmtId="9" fontId="3" fillId="10" borderId="4" xfId="1" applyFont="1" applyFill="1" applyBorder="1" applyAlignment="1">
      <alignment horizontal="center" vertical="center" wrapText="1" readingOrder="1"/>
    </xf>
    <xf numFmtId="0" fontId="8" fillId="2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topLeftCell="B10" workbookViewId="0">
      <selection activeCell="F25" sqref="F25"/>
    </sheetView>
  </sheetViews>
  <sheetFormatPr baseColWidth="10" defaultRowHeight="15.75"/>
  <cols>
    <col min="4" max="19" width="7.625" customWidth="1"/>
  </cols>
  <sheetData>
    <row r="6" spans="2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29" t="s">
        <v>6</v>
      </c>
      <c r="D16" s="30"/>
      <c r="E16" s="6" t="s">
        <v>29</v>
      </c>
      <c r="F16" s="7"/>
    </row>
    <row r="17" spans="2:16" ht="18.75">
      <c r="B17" s="4">
        <v>3</v>
      </c>
      <c r="C17" s="31" t="s">
        <v>7</v>
      </c>
      <c r="D17" s="32"/>
      <c r="E17" s="6" t="s">
        <v>30</v>
      </c>
      <c r="F17" s="7"/>
      <c r="P17">
        <f>MAX(Yáñez)</f>
        <v>9</v>
      </c>
    </row>
    <row r="18" spans="2:16" ht="21">
      <c r="B18" s="4">
        <v>4</v>
      </c>
      <c r="C18" s="34" t="s">
        <v>8</v>
      </c>
      <c r="D18" s="35"/>
      <c r="E18" s="6" t="s">
        <v>31</v>
      </c>
      <c r="F18" s="7"/>
      <c r="P18">
        <f>MIN(Yáñez)</f>
        <v>4</v>
      </c>
    </row>
    <row r="19" spans="2:16" ht="21">
      <c r="B19" s="4">
        <v>5</v>
      </c>
      <c r="C19" s="37" t="s">
        <v>9</v>
      </c>
      <c r="D19" s="38"/>
      <c r="E19" s="6" t="s">
        <v>32</v>
      </c>
      <c r="F19" s="7"/>
    </row>
    <row r="20" spans="2:16" ht="18.75">
      <c r="B20" s="4">
        <v>6</v>
      </c>
      <c r="C20" s="6" t="s">
        <v>4</v>
      </c>
      <c r="D20" s="6"/>
      <c r="E20" s="6"/>
      <c r="F20" s="7"/>
      <c r="I20">
        <f>MEDIAN(Yáñez)</f>
        <v>6</v>
      </c>
      <c r="L20" s="40"/>
      <c r="N20" t="s">
        <v>33</v>
      </c>
    </row>
    <row r="21" spans="2:16" ht="18.75">
      <c r="B21" s="4">
        <v>7</v>
      </c>
      <c r="C21" s="6" t="s">
        <v>5</v>
      </c>
      <c r="D21" s="6"/>
      <c r="E21" s="6"/>
      <c r="F21" s="7"/>
      <c r="I21">
        <f>MODE(Yáñez)</f>
        <v>4</v>
      </c>
      <c r="N21" t="s">
        <v>34</v>
      </c>
    </row>
    <row r="22" spans="2:16" ht="18.75">
      <c r="B22" s="4">
        <v>8</v>
      </c>
      <c r="C22" s="5" t="s">
        <v>3</v>
      </c>
      <c r="D22" s="7"/>
      <c r="E22" s="7"/>
      <c r="F22" s="7"/>
      <c r="N22" t="s">
        <v>35</v>
      </c>
    </row>
    <row r="23" spans="2:16" ht="18.75">
      <c r="B23" s="17"/>
      <c r="C23" s="23"/>
      <c r="D23" s="23"/>
      <c r="E23" s="23"/>
      <c r="F23" s="23"/>
      <c r="G23" s="17"/>
    </row>
    <row r="24" spans="2:16">
      <c r="B24" s="17"/>
      <c r="C24" s="24" t="s">
        <v>24</v>
      </c>
      <c r="D24" s="24" t="s">
        <v>25</v>
      </c>
      <c r="E24" s="24" t="s">
        <v>26</v>
      </c>
      <c r="F24" s="24" t="s">
        <v>27</v>
      </c>
      <c r="G24" s="24" t="s">
        <v>28</v>
      </c>
    </row>
    <row r="25" spans="2:16">
      <c r="C25" s="24">
        <v>4</v>
      </c>
      <c r="D25" s="24">
        <f>COUNTIF(Yáñez,C25)</f>
        <v>12</v>
      </c>
      <c r="E25" s="24">
        <f>D25</f>
        <v>12</v>
      </c>
      <c r="F25" s="27">
        <f>D25/$E$30</f>
        <v>0.25</v>
      </c>
      <c r="G25" s="27">
        <f>E25/$E$30</f>
        <v>0.25</v>
      </c>
    </row>
    <row r="26" spans="2:16">
      <c r="C26" s="24">
        <v>5</v>
      </c>
      <c r="D26" s="28">
        <f>COUNTIF(Yáñez,C26)</f>
        <v>6</v>
      </c>
      <c r="E26" s="24">
        <f>E25+D26</f>
        <v>18</v>
      </c>
      <c r="F26" s="36">
        <f t="shared" ref="F26:F30" si="0">D26/$E$30</f>
        <v>0.125</v>
      </c>
      <c r="G26" s="27">
        <f t="shared" ref="G26:G30" si="1">E26/$E$30</f>
        <v>0.375</v>
      </c>
    </row>
    <row r="27" spans="2:16">
      <c r="C27" s="24">
        <v>6</v>
      </c>
      <c r="D27" s="24">
        <f>COUNTIF(Yáñez,C27)</f>
        <v>10</v>
      </c>
      <c r="E27" s="33">
        <f t="shared" ref="E27:E30" si="2">E26+D27</f>
        <v>28</v>
      </c>
      <c r="F27" s="27">
        <f t="shared" si="0"/>
        <v>0.20833333333333334</v>
      </c>
      <c r="G27" s="39">
        <f t="shared" si="1"/>
        <v>0.58333333333333337</v>
      </c>
    </row>
    <row r="28" spans="2:16">
      <c r="C28" s="24">
        <v>7</v>
      </c>
      <c r="D28" s="24">
        <f>COUNTIF(Yáñez,C28)</f>
        <v>8</v>
      </c>
      <c r="E28" s="24">
        <f t="shared" si="2"/>
        <v>36</v>
      </c>
      <c r="F28" s="27">
        <f t="shared" si="0"/>
        <v>0.16666666666666666</v>
      </c>
      <c r="G28" s="27">
        <f t="shared" si="1"/>
        <v>0.75</v>
      </c>
    </row>
    <row r="29" spans="2:16">
      <c r="C29" s="24">
        <v>8</v>
      </c>
      <c r="D29" s="24">
        <f>COUNTIF(Yáñez,C29)</f>
        <v>4</v>
      </c>
      <c r="E29" s="24">
        <f t="shared" si="2"/>
        <v>40</v>
      </c>
      <c r="F29" s="27">
        <f t="shared" si="0"/>
        <v>8.3333333333333329E-2</v>
      </c>
      <c r="G29" s="27">
        <f t="shared" si="1"/>
        <v>0.83333333333333337</v>
      </c>
    </row>
    <row r="30" spans="2:16">
      <c r="C30" s="24">
        <v>9</v>
      </c>
      <c r="D30" s="24">
        <f>COUNTIF(Yáñez,C30)</f>
        <v>8</v>
      </c>
      <c r="E30" s="26">
        <f t="shared" si="2"/>
        <v>48</v>
      </c>
      <c r="F30" s="27">
        <f t="shared" si="0"/>
        <v>0.16666666666666666</v>
      </c>
      <c r="G30" s="27">
        <f t="shared" si="1"/>
        <v>1</v>
      </c>
    </row>
    <row r="31" spans="2:16">
      <c r="D31" s="25">
        <f>COUNT(Yáñez)</f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tabSelected="1" workbookViewId="0">
      <selection activeCell="G25" sqref="G25"/>
    </sheetView>
  </sheetViews>
  <sheetFormatPr baseColWidth="10" defaultRowHeight="15.75"/>
  <cols>
    <col min="5" max="5" width="11.12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53" t="s">
        <v>40</v>
      </c>
    </row>
    <row r="7" spans="1:9" ht="18.75" thickBot="1">
      <c r="B7" s="11">
        <v>0</v>
      </c>
      <c r="C7" s="11">
        <v>8</v>
      </c>
      <c r="D7" s="11">
        <f>C7</f>
        <v>8</v>
      </c>
      <c r="E7" s="41">
        <f>C7/$D$11</f>
        <v>0.16</v>
      </c>
      <c r="F7" s="42">
        <f>D7/$D$11</f>
        <v>0.16</v>
      </c>
      <c r="G7">
        <f>B7*C7</f>
        <v>0</v>
      </c>
    </row>
    <row r="8" spans="1:9" ht="18.75" thickBot="1">
      <c r="B8" s="12">
        <v>1</v>
      </c>
      <c r="C8" s="12">
        <v>14</v>
      </c>
      <c r="D8" s="12">
        <f>D7+C8</f>
        <v>22</v>
      </c>
      <c r="E8" s="49">
        <f t="shared" ref="E8:E11" si="0">C8/$D$11</f>
        <v>0.28000000000000003</v>
      </c>
      <c r="F8" s="42">
        <f t="shared" ref="F8:F11" si="1">D8/$D$11</f>
        <v>0.44</v>
      </c>
      <c r="G8">
        <f t="shared" ref="G8:G11" si="2">B8*C8</f>
        <v>14</v>
      </c>
    </row>
    <row r="9" spans="1:9" ht="18.75" thickBot="1">
      <c r="B9" s="12">
        <v>2</v>
      </c>
      <c r="C9" s="12">
        <v>20</v>
      </c>
      <c r="D9" s="46">
        <f t="shared" ref="D9:D11" si="3">D8+C9</f>
        <v>42</v>
      </c>
      <c r="E9" s="41">
        <f t="shared" si="0"/>
        <v>0.4</v>
      </c>
      <c r="F9" s="52">
        <f t="shared" si="1"/>
        <v>0.84</v>
      </c>
      <c r="G9">
        <f t="shared" si="2"/>
        <v>40</v>
      </c>
    </row>
    <row r="10" spans="1:9" ht="18.75" thickBot="1">
      <c r="B10" s="12">
        <v>3</v>
      </c>
      <c r="C10" s="43">
        <v>5</v>
      </c>
      <c r="D10" s="12">
        <f t="shared" si="3"/>
        <v>47</v>
      </c>
      <c r="E10" s="41">
        <f t="shared" si="0"/>
        <v>0.1</v>
      </c>
      <c r="F10" s="42">
        <f t="shared" si="1"/>
        <v>0.94</v>
      </c>
      <c r="G10">
        <f t="shared" si="2"/>
        <v>15</v>
      </c>
    </row>
    <row r="11" spans="1:9" ht="18.75" thickBot="1">
      <c r="B11" s="13">
        <v>4</v>
      </c>
      <c r="C11" s="13">
        <v>3</v>
      </c>
      <c r="D11" s="12">
        <f t="shared" si="3"/>
        <v>50</v>
      </c>
      <c r="E11" s="41">
        <f t="shared" si="0"/>
        <v>0.06</v>
      </c>
      <c r="F11" s="42">
        <f t="shared" si="1"/>
        <v>1</v>
      </c>
      <c r="G11">
        <f t="shared" si="2"/>
        <v>12</v>
      </c>
      <c r="H11" s="1"/>
    </row>
    <row r="12" spans="1:9" ht="18.75" thickBot="1">
      <c r="B12" s="14"/>
      <c r="C12" s="15"/>
      <c r="D12" s="16"/>
      <c r="E12" s="16"/>
      <c r="F12" s="16"/>
      <c r="G12">
        <f>SUM(G7:G11)</f>
        <v>81</v>
      </c>
      <c r="H12" s="1"/>
    </row>
    <row r="13" spans="1:9" ht="18">
      <c r="B13" s="14"/>
      <c r="C13" s="14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9">
        <v>1</v>
      </c>
      <c r="B16" s="18" t="s">
        <v>14</v>
      </c>
      <c r="C16" s="20"/>
      <c r="D16" s="20"/>
      <c r="E16" s="20"/>
      <c r="F16" s="20"/>
      <c r="G16" s="21"/>
      <c r="H16" s="7"/>
      <c r="I16" s="7"/>
    </row>
    <row r="17" spans="1:11" ht="21">
      <c r="A17" s="19">
        <v>2</v>
      </c>
      <c r="B17" s="38" t="s">
        <v>15</v>
      </c>
      <c r="C17" s="44"/>
      <c r="D17" s="7"/>
      <c r="E17" s="7"/>
      <c r="F17" s="54" t="s">
        <v>36</v>
      </c>
      <c r="G17" s="54"/>
      <c r="H17" s="54"/>
      <c r="I17" s="54"/>
      <c r="J17" s="54"/>
      <c r="K17" s="54"/>
    </row>
    <row r="18" spans="1:11" ht="18.75">
      <c r="A18" s="19">
        <v>3</v>
      </c>
      <c r="B18" s="32" t="s">
        <v>16</v>
      </c>
      <c r="C18" s="45"/>
      <c r="D18" s="7"/>
      <c r="E18" s="7"/>
      <c r="F18" s="54" t="s">
        <v>37</v>
      </c>
      <c r="G18" s="54"/>
      <c r="H18" s="54"/>
      <c r="I18" s="54"/>
      <c r="J18" s="54"/>
      <c r="K18" s="54"/>
    </row>
    <row r="19" spans="1:11" ht="21">
      <c r="A19" s="19">
        <v>4</v>
      </c>
      <c r="B19" s="47" t="s">
        <v>17</v>
      </c>
      <c r="C19" s="48"/>
      <c r="D19" s="7"/>
      <c r="E19" s="7"/>
      <c r="F19" s="54" t="s">
        <v>38</v>
      </c>
      <c r="G19" s="54"/>
      <c r="H19" s="54"/>
      <c r="I19" s="54"/>
      <c r="J19" s="54"/>
      <c r="K19" s="54"/>
    </row>
    <row r="20" spans="1:11" ht="21">
      <c r="A20" s="19">
        <v>5</v>
      </c>
      <c r="B20" s="50" t="s">
        <v>18</v>
      </c>
      <c r="C20" s="51"/>
      <c r="D20" s="7"/>
      <c r="E20" s="7"/>
      <c r="F20" s="54" t="s">
        <v>39</v>
      </c>
      <c r="G20" s="54"/>
      <c r="H20" s="54"/>
      <c r="I20" s="54"/>
      <c r="J20" s="54"/>
      <c r="K20" s="6"/>
    </row>
    <row r="21" spans="1:11" ht="18.75">
      <c r="A21" s="19">
        <v>6</v>
      </c>
      <c r="B21" s="6" t="s">
        <v>19</v>
      </c>
      <c r="E21">
        <f>G12/D11</f>
        <v>1.62</v>
      </c>
      <c r="F21" s="54" t="s">
        <v>43</v>
      </c>
      <c r="G21" s="54"/>
      <c r="H21" s="54"/>
      <c r="I21" s="54"/>
      <c r="J21" s="54"/>
      <c r="K21" s="6"/>
    </row>
    <row r="22" spans="1:11" ht="18.75">
      <c r="A22" s="19">
        <v>7</v>
      </c>
      <c r="B22" s="6" t="s">
        <v>20</v>
      </c>
      <c r="E22">
        <v>2</v>
      </c>
      <c r="F22" s="54" t="s">
        <v>42</v>
      </c>
      <c r="G22" s="54"/>
      <c r="H22" s="54"/>
      <c r="I22" s="54"/>
      <c r="J22" s="54"/>
      <c r="K22" s="6"/>
    </row>
    <row r="23" spans="1:11" ht="18.75">
      <c r="A23" s="19">
        <v>8</v>
      </c>
      <c r="B23" s="6" t="s">
        <v>21</v>
      </c>
      <c r="E23">
        <v>2</v>
      </c>
      <c r="F23" s="54" t="s">
        <v>41</v>
      </c>
      <c r="G23" s="54"/>
      <c r="H23" s="54"/>
      <c r="I23" s="54"/>
      <c r="J23" s="54"/>
      <c r="K23" s="6"/>
    </row>
  </sheetData>
  <mergeCells count="7">
    <mergeCell ref="F17:K17"/>
    <mergeCell ref="F18:K18"/>
    <mergeCell ref="F19:K19"/>
    <mergeCell ref="F20:J20"/>
    <mergeCell ref="F21:J21"/>
    <mergeCell ref="F22:J22"/>
    <mergeCell ref="F23:J23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Yáñez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2023-05-10T15:19:01Z</dcterms:modified>
</cp:coreProperties>
</file>