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6" i="2"/>
  <c r="E16"/>
  <c r="F16"/>
  <c r="C16"/>
  <c r="D18" s="1"/>
  <c r="E18"/>
  <c r="F18"/>
  <c r="C18"/>
  <c r="F17"/>
  <c r="D17"/>
  <c r="E17"/>
  <c r="C17"/>
  <c r="C15"/>
  <c r="F14"/>
  <c r="E14"/>
  <c r="D14"/>
  <c r="C14"/>
  <c r="F13"/>
  <c r="E13"/>
  <c r="D13"/>
  <c r="C13"/>
  <c r="G12"/>
  <c r="F12"/>
  <c r="E12"/>
  <c r="D12"/>
  <c r="C12"/>
  <c r="G11"/>
  <c r="G10"/>
  <c r="G9"/>
  <c r="G8"/>
  <c r="G7"/>
  <c r="G6"/>
  <c r="G5"/>
  <c r="C19" i="1"/>
  <c r="F19"/>
  <c r="E19"/>
  <c r="D19"/>
  <c r="F18"/>
  <c r="E18"/>
  <c r="D18"/>
  <c r="C18"/>
  <c r="C17"/>
  <c r="C16"/>
  <c r="F14"/>
  <c r="F15" s="1"/>
  <c r="E15"/>
  <c r="D15"/>
  <c r="C15"/>
  <c r="C14"/>
  <c r="D14"/>
  <c r="E14"/>
  <c r="F13"/>
  <c r="E13"/>
  <c r="D13"/>
</calcChain>
</file>

<file path=xl/sharedStrings.xml><?xml version="1.0" encoding="utf-8"?>
<sst xmlns="http://schemas.openxmlformats.org/spreadsheetml/2006/main" count="77" uniqueCount="45">
  <si>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</si>
  <si>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</si>
  <si>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</si>
  <si>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</si>
  <si>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</si>
  <si>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</si>
  <si>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</si>
  <si>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</si>
  <si>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</si>
  <si>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</si>
  <si>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</si>
  <si>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</si>
  <si>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</si>
  <si>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</si>
  <si>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</si>
  <si>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</si>
  <si>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</si>
  <si>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</si>
  <si>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</si>
  <si>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</si>
  <si>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</si>
  <si>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</si>
  <si>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</si>
  <si>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</si>
  <si>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</si>
  <si>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</si>
  <si>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</si>
  <si>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</si>
  <si>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</si>
  <si>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</si>
  <si>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</si>
  <si>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</si>
  <si>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</si>
  <si>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</si>
  <si>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</si>
  <si>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</si>
  <si>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</si>
  <si>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</si>
  <si>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</si>
  <si>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</si>
  <si>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</si>
  <si>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</si>
  <si>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</si>
  <si>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MIN</t>
  </si>
  <si>
    <t>MAX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</si>
</sst>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9" fontId="0" fillId="2" borderId="24" xfId="0" applyNumberFormat="1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4" borderId="0" xfId="0" applyFill="1" applyBorder="1"/>
    <xf numFmtId="0" fontId="0" fillId="4" borderId="29" xfId="0" applyFill="1" applyBorder="1"/>
    <xf numFmtId="0" fontId="0" fillId="4" borderId="31" xfId="0" applyFill="1" applyBorder="1"/>
    <xf numFmtId="0" fontId="0" fillId="0" borderId="31" xfId="0" applyBorder="1"/>
    <xf numFmtId="0" fontId="0" fillId="4" borderId="28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2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3" borderId="19" xfId="0" applyNumberFormat="1" applyFill="1" applyBorder="1"/>
    <xf numFmtId="164" fontId="0" fillId="3" borderId="20" xfId="0" applyNumberFormat="1" applyFill="1" applyBorder="1"/>
    <xf numFmtId="164" fontId="0" fillId="3" borderId="21" xfId="0" applyNumberFormat="1" applyFill="1" applyBorder="1"/>
    <xf numFmtId="164" fontId="0" fillId="4" borderId="29" xfId="0" applyNumberFormat="1" applyFill="1" applyBorder="1"/>
    <xf numFmtId="164" fontId="0" fillId="4" borderId="30" xfId="0" applyNumberFormat="1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164" fontId="0" fillId="3" borderId="19" xfId="0" applyNumberFormat="1" applyFill="1" applyBorder="1" applyAlignment="1">
      <alignment horizontal="center"/>
    </xf>
    <xf numFmtId="164" fontId="0" fillId="3" borderId="20" xfId="0" applyNumberFormat="1" applyFill="1" applyBorder="1" applyAlignment="1">
      <alignment horizontal="center"/>
    </xf>
    <xf numFmtId="164" fontId="0" fillId="3" borderId="21" xfId="0" applyNumberFormat="1" applyFill="1" applyBorder="1" applyAlignment="1">
      <alignment horizontal="center"/>
    </xf>
    <xf numFmtId="0" fontId="1" fillId="5" borderId="13" xfId="0" applyFont="1" applyFill="1" applyBorder="1" applyAlignment="1">
      <alignment horizontal="center" vertical="center" wrapText="1"/>
    </xf>
    <xf numFmtId="164" fontId="0" fillId="4" borderId="29" xfId="0" applyNumberFormat="1" applyFill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0" fontId="1" fillId="5" borderId="13" xfId="0" applyFont="1" applyFill="1" applyBorder="1" applyAlignment="1">
      <alignment horizontal="center" wrapText="1"/>
    </xf>
    <xf numFmtId="0" fontId="0" fillId="4" borderId="0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1" fillId="5" borderId="14" xfId="0" applyFont="1" applyFill="1" applyBorder="1" applyAlignment="1">
      <alignment horizontal="center" wrapText="1"/>
    </xf>
    <xf numFmtId="164" fontId="0" fillId="4" borderId="3" xfId="0" applyNumberFormat="1" applyFill="1" applyBorder="1" applyAlignment="1">
      <alignment horizontal="center"/>
    </xf>
    <xf numFmtId="10" fontId="0" fillId="0" borderId="29" xfId="1" applyNumberFormat="1" applyFont="1" applyBorder="1" applyAlignment="1">
      <alignment horizontal="center"/>
    </xf>
    <xf numFmtId="10" fontId="0" fillId="0" borderId="30" xfId="1" applyNumberFormat="1" applyFont="1" applyBorder="1" applyAlignment="1">
      <alignment horizontal="center"/>
    </xf>
    <xf numFmtId="164" fontId="0" fillId="3" borderId="32" xfId="0" applyNumberFormat="1" applyFill="1" applyBorder="1"/>
    <xf numFmtId="164" fontId="0" fillId="3" borderId="13" xfId="0" applyNumberFormat="1" applyFill="1" applyBorder="1"/>
    <xf numFmtId="164" fontId="0" fillId="3" borderId="18" xfId="0" applyNumberFormat="1" applyFill="1" applyBorder="1"/>
    <xf numFmtId="164" fontId="0" fillId="3" borderId="1" xfId="0" applyNumberFormat="1" applyFill="1" applyBorder="1"/>
    <xf numFmtId="164" fontId="0" fillId="4" borderId="3" xfId="0" applyNumberFormat="1" applyFill="1" applyBorder="1"/>
    <xf numFmtId="10" fontId="0" fillId="0" borderId="29" xfId="0" applyNumberFormat="1" applyBorder="1"/>
    <xf numFmtId="9" fontId="0" fillId="0" borderId="29" xfId="0" applyNumberFormat="1" applyBorder="1"/>
    <xf numFmtId="1" fontId="0" fillId="4" borderId="19" xfId="0" applyNumberFormat="1" applyFill="1" applyBorder="1"/>
  </cellXfs>
  <cellStyles count="2">
    <cellStyle name="Normal" xfId="0" builtinId="0"/>
    <cellStyle name="Porcentual" xfId="1" builtinId="5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2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9" t="s">
        <v>12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37" t="s">
        <v>1</v>
      </c>
      <c r="D4" s="38" t="s">
        <v>2</v>
      </c>
      <c r="E4" s="38" t="s">
        <v>3</v>
      </c>
      <c r="F4" s="38" t="s">
        <v>11</v>
      </c>
      <c r="G4" s="36" t="s">
        <v>13</v>
      </c>
      <c r="I4" t="s">
        <v>14</v>
      </c>
    </row>
    <row r="5" spans="2:13">
      <c r="B5" s="3" t="s">
        <v>4</v>
      </c>
      <c r="C5" s="21">
        <v>6.7</v>
      </c>
      <c r="D5" s="22">
        <v>8</v>
      </c>
      <c r="E5" s="22">
        <v>9</v>
      </c>
      <c r="F5" s="23">
        <v>9</v>
      </c>
      <c r="G5" s="65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6">
        <v>5</v>
      </c>
      <c r="D6" s="2">
        <v>6.5</v>
      </c>
      <c r="E6" s="2">
        <v>6.5</v>
      </c>
      <c r="F6" s="9">
        <v>8</v>
      </c>
      <c r="G6" s="66">
        <f>AVERAGE(C6:F6)</f>
        <v>6.5</v>
      </c>
      <c r="I6" t="s">
        <v>16</v>
      </c>
      <c r="J6" t="s">
        <v>18</v>
      </c>
    </row>
    <row r="7" spans="2:13">
      <c r="B7" s="4" t="s">
        <v>6</v>
      </c>
      <c r="C7" s="6">
        <v>5.8</v>
      </c>
      <c r="D7" s="2">
        <v>7</v>
      </c>
      <c r="E7" s="2">
        <v>8</v>
      </c>
      <c r="F7" s="9">
        <v>6</v>
      </c>
      <c r="G7" s="66">
        <f>AVERAGE(C7:F7)</f>
        <v>6.7</v>
      </c>
      <c r="I7" t="s">
        <v>29</v>
      </c>
      <c r="J7" t="s">
        <v>26</v>
      </c>
    </row>
    <row r="8" spans="2:13">
      <c r="B8" s="4" t="s">
        <v>7</v>
      </c>
      <c r="C8" s="6">
        <v>4.5</v>
      </c>
      <c r="D8" s="2">
        <v>5</v>
      </c>
      <c r="E8" s="2">
        <v>5.9</v>
      </c>
      <c r="F8" s="9">
        <v>4</v>
      </c>
      <c r="G8" s="66">
        <f>AVERAGE(C8:F8)</f>
        <v>4.8499999999999996</v>
      </c>
      <c r="I8" t="s">
        <v>30</v>
      </c>
      <c r="J8" t="s">
        <v>17</v>
      </c>
    </row>
    <row r="9" spans="2:13">
      <c r="B9" s="4" t="s">
        <v>8</v>
      </c>
      <c r="C9" s="6">
        <v>6.3</v>
      </c>
      <c r="D9" s="2">
        <v>6.5</v>
      </c>
      <c r="E9" s="2">
        <v>6.9</v>
      </c>
      <c r="F9" s="9">
        <v>3.5</v>
      </c>
      <c r="G9" s="66">
        <f>AVERAGE(C9:F9)</f>
        <v>5.8000000000000007</v>
      </c>
      <c r="I9" t="s">
        <v>20</v>
      </c>
      <c r="J9" t="s">
        <v>21</v>
      </c>
    </row>
    <row r="10" spans="2:13">
      <c r="B10" s="4" t="s">
        <v>9</v>
      </c>
      <c r="C10" s="6">
        <v>4.5</v>
      </c>
      <c r="D10" s="2">
        <v>3.2</v>
      </c>
      <c r="E10" s="2">
        <v>5.9</v>
      </c>
      <c r="F10" s="9">
        <v>8.1999999999999993</v>
      </c>
      <c r="G10" s="66">
        <f>AVERAGE(C10:F10)</f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4">
        <v>6</v>
      </c>
      <c r="D11" s="15">
        <v>5</v>
      </c>
      <c r="E11" s="15">
        <v>5.9</v>
      </c>
      <c r="F11" s="16">
        <v>5.4</v>
      </c>
      <c r="G11" s="67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5" t="s">
        <v>24</v>
      </c>
      <c r="C12" s="40">
        <f>AVERAGE(C5:C11)</f>
        <v>5.5428571428571427</v>
      </c>
      <c r="D12" s="41">
        <f>AVERAGE(D5:D11)</f>
        <v>5.8857142857142861</v>
      </c>
      <c r="E12" s="41">
        <f>AVERAGE(E5:E11)</f>
        <v>6.871428571428571</v>
      </c>
      <c r="F12" s="42">
        <f>AVERAGE(F5:F11)</f>
        <v>6.3</v>
      </c>
      <c r="G12" s="68">
        <f>AVERAGE(G5:G11)</f>
        <v>6.1500000000000012</v>
      </c>
      <c r="I12" s="32" t="s">
        <v>19</v>
      </c>
      <c r="J12" s="32" t="s">
        <v>38</v>
      </c>
      <c r="K12" s="32"/>
      <c r="L12" s="32"/>
      <c r="M12" s="32"/>
    </row>
    <row r="13" spans="2:13" ht="33" customHeight="1" thickBot="1">
      <c r="B13" s="33" t="s">
        <v>27</v>
      </c>
      <c r="C13" s="43">
        <f>MAX(C5:C11)</f>
        <v>6.7</v>
      </c>
      <c r="D13" s="44">
        <f>MAX(D5:D11)</f>
        <v>8</v>
      </c>
      <c r="E13" s="44">
        <f>MAX(E5:E11)</f>
        <v>9</v>
      </c>
      <c r="F13" s="44">
        <f>MAX(F5:F11)</f>
        <v>9</v>
      </c>
      <c r="G13" s="29"/>
    </row>
    <row r="14" spans="2:13" ht="33" customHeight="1" thickBot="1">
      <c r="B14" s="33" t="s">
        <v>28</v>
      </c>
      <c r="C14" s="43">
        <f>MIN(C5:C11)</f>
        <v>4.5</v>
      </c>
      <c r="D14" s="44">
        <f>MIN(D5:D11)</f>
        <v>3.2</v>
      </c>
      <c r="E14" s="44">
        <f>MIN(E5:E11)</f>
        <v>5.9</v>
      </c>
      <c r="F14" s="44">
        <f>MIN(F5:F11)</f>
        <v>3.5</v>
      </c>
      <c r="G14" s="29"/>
    </row>
    <row r="15" spans="2:13" ht="33" customHeight="1" thickBot="1">
      <c r="B15" s="34" t="s">
        <v>32</v>
      </c>
      <c r="C15" s="69">
        <f>MIN(C5:F11)</f>
        <v>3.2</v>
      </c>
      <c r="D15" s="27"/>
      <c r="E15" s="27"/>
      <c r="F15" s="27"/>
      <c r="G15" s="27"/>
    </row>
    <row r="16" spans="2:13" ht="33" customHeight="1" thickBot="1">
      <c r="B16" s="34" t="s">
        <v>31</v>
      </c>
      <c r="C16" s="72">
        <f>COUNT(C5:C11)</f>
        <v>7</v>
      </c>
      <c r="D16" s="72">
        <f t="shared" ref="D16:F16" si="0">COUNT(D5:D11)</f>
        <v>7</v>
      </c>
      <c r="E16" s="72">
        <f t="shared" si="0"/>
        <v>7</v>
      </c>
      <c r="F16" s="72">
        <f t="shared" si="0"/>
        <v>7</v>
      </c>
      <c r="G16" s="31"/>
    </row>
    <row r="17" spans="2:7" ht="33" customHeight="1" thickBot="1">
      <c r="B17" s="34" t="s">
        <v>33</v>
      </c>
      <c r="C17" s="28">
        <f>COUNTIF(C5:C11,"&gt;=6,0")</f>
        <v>3</v>
      </c>
      <c r="D17" s="28">
        <f t="shared" ref="D17:E17" si="1">COUNTIF(D5:D11,"&gt;=6,0")</f>
        <v>4</v>
      </c>
      <c r="E17" s="28">
        <f t="shared" si="1"/>
        <v>4</v>
      </c>
      <c r="F17" s="28">
        <f>COUNTIF(F5:F11,"&gt;=6,0")</f>
        <v>4</v>
      </c>
      <c r="G17" s="29"/>
    </row>
    <row r="18" spans="2:7" ht="33" customHeight="1" thickBot="1">
      <c r="B18" s="34" t="s">
        <v>34</v>
      </c>
      <c r="C18" s="71">
        <f>C17/C16</f>
        <v>0.42857142857142855</v>
      </c>
      <c r="D18" s="70">
        <f>D17/C16</f>
        <v>0.5714285714285714</v>
      </c>
      <c r="E18" s="70">
        <f t="shared" ref="D18:F18" si="2">E17/E16</f>
        <v>0.5714285714285714</v>
      </c>
      <c r="F18" s="70">
        <f t="shared" si="2"/>
        <v>0.5714285714285714</v>
      </c>
      <c r="G18" s="30"/>
    </row>
  </sheetData>
  <mergeCells count="1">
    <mergeCell ref="B2:E2"/>
  </mergeCells>
  <conditionalFormatting sqref="C5:C11">
    <cfRule type="cellIs" dxfId="4" priority="3" operator="greaterThan">
      <formula>5.99</formula>
    </cfRule>
  </conditionalFormatting>
  <conditionalFormatting sqref="D5:F11">
    <cfRule type="cellIs" dxfId="0" priority="2" operator="greaterThan">
      <formula>6</formula>
    </cfRule>
    <cfRule type="cellIs" dxfId="1" priority="1" operator="greaterThan">
      <formula>5.99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C4" zoomScale="117" workbookViewId="0">
      <selection activeCell="I17" sqref="I17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8">
        <v>0.15</v>
      </c>
      <c r="D4" s="19">
        <v>0.25</v>
      </c>
      <c r="E4" s="19">
        <v>0.25</v>
      </c>
      <c r="F4" s="20">
        <v>0.35</v>
      </c>
      <c r="I4" t="s">
        <v>14</v>
      </c>
    </row>
    <row r="5" spans="2:13" ht="15.75" thickBot="1">
      <c r="C5" s="24" t="s">
        <v>1</v>
      </c>
      <c r="D5" s="25" t="s">
        <v>2</v>
      </c>
      <c r="E5" s="25" t="s">
        <v>3</v>
      </c>
      <c r="F5" s="26" t="s">
        <v>11</v>
      </c>
      <c r="G5" s="5" t="s">
        <v>41</v>
      </c>
      <c r="I5" t="s">
        <v>15</v>
      </c>
      <c r="J5" t="s">
        <v>42</v>
      </c>
    </row>
    <row r="6" spans="2:13">
      <c r="B6" s="45" t="s">
        <v>4</v>
      </c>
      <c r="C6" s="21">
        <v>6.7</v>
      </c>
      <c r="D6" s="22">
        <v>8</v>
      </c>
      <c r="E6" s="22">
        <v>9</v>
      </c>
      <c r="F6" s="23">
        <v>9</v>
      </c>
      <c r="G6" s="11">
        <v>8.1999999999999993</v>
      </c>
      <c r="I6" t="s">
        <v>16</v>
      </c>
      <c r="J6" t="s">
        <v>18</v>
      </c>
      <c r="M6" t="s">
        <v>13</v>
      </c>
    </row>
    <row r="7" spans="2:13">
      <c r="B7" s="46" t="s">
        <v>5</v>
      </c>
      <c r="C7" s="6">
        <v>5</v>
      </c>
      <c r="D7" s="2">
        <v>6.5</v>
      </c>
      <c r="E7" s="2">
        <v>6.5</v>
      </c>
      <c r="F7" s="9">
        <v>8</v>
      </c>
      <c r="G7" s="12">
        <v>6.5</v>
      </c>
      <c r="I7" t="s">
        <v>29</v>
      </c>
      <c r="J7" t="s">
        <v>26</v>
      </c>
      <c r="M7" t="s">
        <v>44</v>
      </c>
    </row>
    <row r="8" spans="2:13">
      <c r="B8" s="46" t="s">
        <v>6</v>
      </c>
      <c r="C8" s="6">
        <v>5.8</v>
      </c>
      <c r="D8" s="2">
        <v>7</v>
      </c>
      <c r="E8" s="2">
        <v>8</v>
      </c>
      <c r="F8" s="9">
        <v>6</v>
      </c>
      <c r="G8" s="12">
        <v>6.7</v>
      </c>
      <c r="I8" t="s">
        <v>30</v>
      </c>
      <c r="J8" t="s">
        <v>17</v>
      </c>
      <c r="M8" t="s">
        <v>43</v>
      </c>
    </row>
    <row r="9" spans="2:13">
      <c r="B9" s="46" t="s">
        <v>7</v>
      </c>
      <c r="C9" s="6">
        <v>4.5</v>
      </c>
      <c r="D9" s="2">
        <v>5</v>
      </c>
      <c r="E9" s="2">
        <v>5.9</v>
      </c>
      <c r="F9" s="9">
        <v>4</v>
      </c>
      <c r="G9" s="12">
        <v>4.9000000000000004</v>
      </c>
      <c r="I9" t="s">
        <v>20</v>
      </c>
      <c r="J9" t="s">
        <v>21</v>
      </c>
    </row>
    <row r="10" spans="2:13">
      <c r="B10" s="46" t="s">
        <v>8</v>
      </c>
      <c r="C10" s="6">
        <v>6.3</v>
      </c>
      <c r="D10" s="2">
        <v>6.5</v>
      </c>
      <c r="E10" s="2">
        <v>6.9</v>
      </c>
      <c r="F10" s="9">
        <v>3.5</v>
      </c>
      <c r="G10" s="12">
        <v>5.8</v>
      </c>
      <c r="I10" t="s">
        <v>22</v>
      </c>
      <c r="J10" t="s">
        <v>23</v>
      </c>
    </row>
    <row r="11" spans="2:13">
      <c r="B11" s="46" t="s">
        <v>9</v>
      </c>
      <c r="C11" s="6">
        <v>4.5</v>
      </c>
      <c r="D11" s="2">
        <v>3.2</v>
      </c>
      <c r="E11" s="2">
        <v>5.9</v>
      </c>
      <c r="F11" s="9">
        <v>8.1999999999999993</v>
      </c>
      <c r="G11" s="12">
        <v>5.5</v>
      </c>
      <c r="I11" t="s">
        <v>22</v>
      </c>
      <c r="J11" t="s">
        <v>35</v>
      </c>
    </row>
    <row r="12" spans="2:13" ht="15.75" thickBot="1">
      <c r="B12" s="47" t="s">
        <v>10</v>
      </c>
      <c r="C12" s="7">
        <v>6</v>
      </c>
      <c r="D12" s="8">
        <v>5</v>
      </c>
      <c r="E12" s="8">
        <v>5.9</v>
      </c>
      <c r="F12" s="10">
        <v>5.4</v>
      </c>
      <c r="G12" s="13">
        <v>5.6</v>
      </c>
      <c r="I12" s="32" t="s">
        <v>19</v>
      </c>
      <c r="J12" s="32" t="s">
        <v>36</v>
      </c>
      <c r="K12" s="32"/>
      <c r="L12" s="32"/>
      <c r="M12" s="32"/>
    </row>
    <row r="13" spans="2:13" ht="30.95" customHeight="1" thickBot="1">
      <c r="B13" s="48" t="s">
        <v>24</v>
      </c>
      <c r="C13" s="49">
        <v>5.5</v>
      </c>
      <c r="D13" s="50">
        <f>AVERAGE(D6:D12)</f>
        <v>5.8857142857142861</v>
      </c>
      <c r="E13" s="50">
        <f>AVERAGE(E6:E12)</f>
        <v>6.871428571428571</v>
      </c>
      <c r="F13" s="51">
        <f>AVERAGE(F6:F12)</f>
        <v>6.3</v>
      </c>
      <c r="G13" s="17">
        <v>6.2</v>
      </c>
    </row>
    <row r="14" spans="2:13" ht="24" customHeight="1" thickBot="1">
      <c r="B14" s="52" t="s">
        <v>27</v>
      </c>
      <c r="C14" s="53">
        <f>MAX(C6:C12)</f>
        <v>6.7</v>
      </c>
      <c r="D14" s="54">
        <f>MAX(D6:D12)</f>
        <v>8</v>
      </c>
      <c r="E14" s="54">
        <f>MAX(E6:E13)</f>
        <v>9</v>
      </c>
      <c r="F14" s="51">
        <f t="shared" ref="F14:F15" si="0">AVERAGE(F7:F13)</f>
        <v>5.9142857142857137</v>
      </c>
      <c r="G14" s="29"/>
    </row>
    <row r="15" spans="2:13" ht="21.95" customHeight="1" thickBot="1">
      <c r="B15" s="52" t="s">
        <v>28</v>
      </c>
      <c r="C15" s="53">
        <f>MIN(C6:C12)</f>
        <v>4.5</v>
      </c>
      <c r="D15" s="54">
        <f>MIN(D6:D12)</f>
        <v>3.2</v>
      </c>
      <c r="E15" s="54">
        <f>MIN(E6:E12)</f>
        <v>5.9</v>
      </c>
      <c r="F15" s="51">
        <f t="shared" si="0"/>
        <v>5.6163265306122439</v>
      </c>
      <c r="G15" s="29"/>
    </row>
    <row r="16" spans="2:13" ht="30.75" thickBot="1">
      <c r="B16" s="55" t="s">
        <v>32</v>
      </c>
      <c r="C16" s="62">
        <f>MIN(C6:F12)</f>
        <v>3.2</v>
      </c>
      <c r="D16" s="56"/>
      <c r="E16" s="56"/>
      <c r="F16" s="56"/>
      <c r="G16" s="27"/>
    </row>
    <row r="17" spans="2:7" ht="30.75" thickBot="1">
      <c r="B17" s="55" t="s">
        <v>31</v>
      </c>
      <c r="C17" s="57">
        <f>COUNT(C6:C12)</f>
        <v>7</v>
      </c>
      <c r="D17" s="58">
        <v>7</v>
      </c>
      <c r="E17" s="58">
        <v>7</v>
      </c>
      <c r="F17" s="58">
        <v>7</v>
      </c>
      <c r="G17" s="31"/>
    </row>
    <row r="18" spans="2:7" ht="30.75" thickBot="1">
      <c r="B18" s="55" t="s">
        <v>39</v>
      </c>
      <c r="C18" s="59">
        <f>COUNTIF(C6:C12,"&lt;6")</f>
        <v>4</v>
      </c>
      <c r="D18" s="60">
        <f>COUNTIF(D6:D12,"&lt;6")</f>
        <v>3</v>
      </c>
      <c r="E18" s="60">
        <f>COUNTIF(E6:E12,"&lt;6")</f>
        <v>3</v>
      </c>
      <c r="F18" s="60">
        <f>COUNTIF(F6:F12,"&lt;6")</f>
        <v>3</v>
      </c>
      <c r="G18" s="29"/>
    </row>
    <row r="19" spans="2:7" ht="30.75" thickBot="1">
      <c r="B19" s="61" t="s">
        <v>40</v>
      </c>
      <c r="C19" s="63">
        <f>C18/C17</f>
        <v>0.5714285714285714</v>
      </c>
      <c r="D19" s="64">
        <f>D18/D17</f>
        <v>0.42857142857142855</v>
      </c>
      <c r="E19" s="64">
        <f>E18/E17</f>
        <v>0.42857142857142855</v>
      </c>
      <c r="F19" s="64">
        <f>F18/F17</f>
        <v>0.42857142857142855</v>
      </c>
      <c r="G19" s="30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2023-04-05T15:05:24Z</dcterms:modified>
</cp:coreProperties>
</file>