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E10"/>
  <c r="E11" s="1"/>
  <c r="E12" s="1"/>
  <c r="E13" s="1"/>
  <c r="E9"/>
  <c r="D14"/>
  <c r="L17" i="1"/>
  <c r="L15"/>
  <c r="W28"/>
  <c r="X28" s="1"/>
  <c r="X29" s="1"/>
  <c r="W29"/>
  <c r="W30"/>
  <c r="W31"/>
  <c r="W32"/>
  <c r="W33"/>
  <c r="W34"/>
  <c r="W27"/>
  <c r="X30" l="1"/>
  <c r="X31" s="1"/>
  <c r="X32" s="1"/>
  <c r="X33" s="1"/>
  <c r="X34" s="1"/>
  <c r="Y29"/>
  <c r="W35"/>
  <c r="Y32" s="1"/>
  <c r="Y28"/>
  <c r="T9"/>
  <c r="U9" s="1"/>
  <c r="D9"/>
  <c r="T8"/>
  <c r="U8" s="1"/>
  <c r="D8"/>
  <c r="T7"/>
  <c r="U7" s="1"/>
  <c r="D7"/>
  <c r="Y33" l="1"/>
  <c r="Y30"/>
  <c r="Y34"/>
  <c r="Y31"/>
  <c r="Y27"/>
  <c r="Z27" s="1"/>
  <c r="Z28" s="1"/>
  <c r="Z29" s="1"/>
  <c r="Z30" l="1"/>
  <c r="Z31" s="1"/>
  <c r="Z32" s="1"/>
  <c r="Z33" s="1"/>
  <c r="Z34" s="1"/>
</calcChain>
</file>

<file path=xl/sharedStrings.xml><?xml version="1.0" encoding="utf-8"?>
<sst xmlns="http://schemas.openxmlformats.org/spreadsheetml/2006/main" count="49" uniqueCount="48">
  <si>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</si>
  <si>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</si>
  <si>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</si>
  <si>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</si>
  <si>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</si>
  <si>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</si>
  <si>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</si>
  <si>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</si>
  <si>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</si>
  <si>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</si>
  <si>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</si>
  <si>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</si>
  <si>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</si>
  <si>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</si>
  <si>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</si>
  <si>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</si>
  <si>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</si>
  <si>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</si>
  <si>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</si>
  <si>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</si>
  <si>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</si>
  <si>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</si>
  <si>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</si>
  <si>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</si>
  <si>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</si>
  <si>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</si>
  <si>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</si>
  <si>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</si>
  <si>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Frecuencia Absoluta</t>
  </si>
  <si>
    <t>Frecuencia abs.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</si>
  <si>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</si>
  <si>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</si>
  <si>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</si>
  <si>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</si>
  <si>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</si>
  <si>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</si>
  <si>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</si>
  <si>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En promdedio los alumnos obtuvieron nota 7.6</t>
  </si>
  <si>
    <t>El 50% de los alumnos obtuvo a lo más un 8.0</t>
  </si>
  <si>
    <t>La mayoría de los alumnos obtuvo nota 8 o 9</t>
  </si>
  <si>
    <t>8 y 9</t>
  </si>
  <si>
    <t>25 familias tienen a lo más dos hijos.</t>
  </si>
  <si>
    <t>4 familias tienen 3 hijos.</t>
  </si>
  <si>
    <t>31% delas familias tienn 1 hijo</t>
  </si>
  <si>
    <t>94% de las familias tienn a lo más 2 hijos.</t>
  </si>
  <si>
    <t>La mayoria de las familias no tienen hijos.</t>
  </si>
  <si>
    <t>La mitad (50%) de las familias tienen a lo más 1 hijo.</t>
  </si>
  <si>
    <t>En promedio las familias tienen 1 hijo.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</si>
</sst>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5" formatCode="_-* #,##0.0_-;\-* #,##0.0_-;_-* &quot;-&quot;??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165" fontId="0" fillId="10" borderId="17" xfId="1" applyNumberFormat="1" applyFont="1" applyFill="1" applyBorder="1" applyAlignment="1">
      <alignment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10" borderId="5" xfId="0" applyFill="1" applyBorder="1"/>
    <xf numFmtId="0" fontId="13" fillId="5" borderId="5" xfId="0" applyFont="1" applyFill="1" applyBorder="1" applyAlignment="1">
      <alignment horizontal="center" vertical="center" wrapText="1"/>
    </xf>
    <xf numFmtId="0" fontId="13" fillId="9" borderId="5" xfId="0" applyFont="1" applyFill="1" applyBorder="1" applyAlignment="1">
      <alignment horizontal="center" vertical="center" wrapText="1"/>
    </xf>
    <xf numFmtId="9" fontId="0" fillId="0" borderId="5" xfId="2" applyFont="1" applyBorder="1" applyAlignment="1">
      <alignment horizontal="center" vertical="center" wrapText="1"/>
    </xf>
    <xf numFmtId="9" fontId="0" fillId="0" borderId="5" xfId="0" applyNumberFormat="1" applyBorder="1"/>
    <xf numFmtId="9" fontId="8" fillId="2" borderId="11" xfId="2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7" fillId="5" borderId="10" xfId="0" applyFont="1" applyFill="1" applyBorder="1" applyAlignment="1">
      <alignment horizontal="center" vertical="center" wrapText="1" readingOrder="1"/>
    </xf>
    <xf numFmtId="0" fontId="8" fillId="5" borderId="19" xfId="0" applyFont="1" applyFill="1" applyBorder="1" applyAlignment="1">
      <alignment horizontal="center" vertical="center" wrapText="1" readingOrder="1"/>
    </xf>
    <xf numFmtId="0" fontId="7" fillId="4" borderId="13" xfId="0" applyFont="1" applyFill="1" applyBorder="1" applyAlignment="1">
      <alignment horizontal="center" vertical="center" wrapText="1" readingOrder="1"/>
    </xf>
    <xf numFmtId="9" fontId="8" fillId="8" borderId="14" xfId="0" applyNumberFormat="1" applyFont="1" applyFill="1" applyBorder="1" applyAlignment="1">
      <alignment horizontal="center" vertical="center" wrapText="1" readingOrder="1"/>
    </xf>
    <xf numFmtId="0" fontId="9" fillId="4" borderId="0" xfId="0" applyFont="1" applyFill="1"/>
    <xf numFmtId="0" fontId="0" fillId="4" borderId="0" xfId="0" applyFill="1"/>
    <xf numFmtId="0" fontId="9" fillId="7" borderId="0" xfId="0" applyFont="1" applyFill="1"/>
    <xf numFmtId="0" fontId="0" fillId="7" borderId="0" xfId="0" applyFill="1"/>
    <xf numFmtId="9" fontId="8" fillId="14" borderId="11" xfId="2" applyFont="1" applyFill="1" applyBorder="1" applyAlignment="1">
      <alignment horizontal="center" vertical="center" wrapText="1" readingOrder="1"/>
    </xf>
    <xf numFmtId="9" fontId="8" fillId="7" borderId="11" xfId="2" applyFont="1" applyFill="1" applyBorder="1" applyAlignment="1">
      <alignment horizontal="center" vertical="center" wrapText="1" readingOrder="1"/>
    </xf>
    <xf numFmtId="0" fontId="9" fillId="12" borderId="0" xfId="0" applyFont="1" applyFill="1"/>
    <xf numFmtId="0" fontId="0" fillId="12" borderId="0" xfId="0" applyFill="1"/>
    <xf numFmtId="0" fontId="9" fillId="8" borderId="0" xfId="0" applyFont="1" applyFill="1"/>
    <xf numFmtId="0" fontId="0" fillId="8" borderId="0" xfId="0" applyFill="1"/>
    <xf numFmtId="0" fontId="14" fillId="2" borderId="11" xfId="0" applyFont="1" applyFill="1" applyBorder="1" applyAlignment="1">
      <alignment horizontal="center" vertical="center" wrapText="1" readingOrder="1"/>
    </xf>
    <xf numFmtId="0" fontId="14" fillId="2" borderId="13" xfId="0" applyFont="1" applyFill="1" applyBorder="1" applyAlignment="1">
      <alignment horizontal="center" vertical="center" wrapText="1" readingOrder="1"/>
    </xf>
    <xf numFmtId="0" fontId="14" fillId="12" borderId="13" xfId="0" applyFont="1" applyFill="1" applyBorder="1" applyAlignment="1">
      <alignment horizontal="center" vertical="center" wrapText="1" readingOrder="1"/>
    </xf>
    <xf numFmtId="0" fontId="14" fillId="5" borderId="13" xfId="0" applyFont="1" applyFill="1" applyBorder="1" applyAlignment="1">
      <alignment horizontal="center" vertical="center" wrapText="1" readingOrder="1"/>
    </xf>
    <xf numFmtId="0" fontId="9" fillId="11" borderId="20" xfId="0" applyFont="1" applyFill="1" applyBorder="1"/>
    <xf numFmtId="0" fontId="0" fillId="11" borderId="21" xfId="0" applyFill="1" applyBorder="1"/>
    <xf numFmtId="0" fontId="0" fillId="11" borderId="22" xfId="0" applyFill="1" applyBorder="1"/>
    <xf numFmtId="0" fontId="9" fillId="13" borderId="20" xfId="0" applyFont="1" applyFill="1" applyBorder="1"/>
    <xf numFmtId="0" fontId="0" fillId="13" borderId="21" xfId="0" applyFill="1" applyBorder="1"/>
    <xf numFmtId="0" fontId="0" fillId="13" borderId="10" xfId="0" applyFill="1" applyBorder="1"/>
    <xf numFmtId="0" fontId="0" fillId="13" borderId="10" xfId="0" applyFill="1" applyBorder="1" applyAlignment="1">
      <alignment horizontal="center" vertical="center" wrapText="1"/>
    </xf>
    <xf numFmtId="0" fontId="0" fillId="15" borderId="10" xfId="0" applyFill="1" applyBorder="1" applyAlignment="1">
      <alignment horizontal="center" vertical="center" wrapText="1"/>
    </xf>
    <xf numFmtId="0" fontId="0" fillId="15" borderId="21" xfId="0" applyFill="1" applyBorder="1"/>
    <xf numFmtId="0" fontId="9" fillId="15" borderId="20" xfId="0" applyFont="1" applyFill="1" applyBorder="1"/>
    <xf numFmtId="0" fontId="0" fillId="15" borderId="22" xfId="0" applyFill="1" applyBorder="1"/>
    <xf numFmtId="0" fontId="0" fillId="11" borderId="10" xfId="0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1"/>
  <c:chart>
    <c:title>
      <c:tx>
        <c:rich>
          <a:bodyPr/>
          <a:lstStyle/>
          <a:p>
            <a:pPr>
              <a:defRPr/>
            </a:pPr>
            <a:r>
              <a:rPr lang="es-CL"/>
              <a:t>Rsultados Prueba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numRef>
              <c:f>'ACTIVIDAD 1'!$V$27:$V$34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1'!$W$27:$W$34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9591296"/>
        <c:axId val="39597184"/>
      </c:barChart>
      <c:catAx>
        <c:axId val="39591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 b="1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39597184"/>
        <c:crosses val="autoZero"/>
        <c:auto val="1"/>
        <c:lblAlgn val="ctr"/>
        <c:lblOffset val="100"/>
      </c:catAx>
      <c:valAx>
        <c:axId val="395971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Alumnos</a:t>
                </a:r>
              </a:p>
            </c:rich>
          </c:tx>
          <c:layout/>
        </c:title>
        <c:numFmt formatCode="General" sourceLinked="1"/>
        <c:tickLblPos val="nextTo"/>
        <c:crossAx val="3959129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3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explosion val="25"/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115137</xdr:colOff>
      <xdr:row>22</xdr:row>
      <xdr:rowOff>167471</xdr:rowOff>
    </xdr:from>
    <xdr:to>
      <xdr:col>15</xdr:col>
      <xdr:colOff>62801</xdr:colOff>
      <xdr:row>35</xdr:row>
      <xdr:rowOff>62800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19</xdr:row>
      <xdr:rowOff>85725</xdr:rowOff>
    </xdr:from>
    <xdr:to>
      <xdr:col>16</xdr:col>
      <xdr:colOff>0</xdr:colOff>
      <xdr:row>30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5"/>
  <sheetViews>
    <sheetView zoomScale="91" zoomScaleNormal="91" workbookViewId="0">
      <selection activeCell="Z27" sqref="Z27"/>
    </sheetView>
  </sheetViews>
  <sheetFormatPr baseColWidth="10" defaultRowHeight="15"/>
  <cols>
    <col min="4" max="11" width="3.7109375" customWidth="1"/>
    <col min="12" max="12" width="5" customWidth="1"/>
    <col min="13" max="21" width="3.7109375" customWidth="1"/>
  </cols>
  <sheetData>
    <row r="5" spans="2:22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2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2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2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2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2">
      <c r="C10" s="2"/>
      <c r="L10" s="24"/>
      <c r="T10" s="2"/>
    </row>
    <row r="13" spans="2:22" ht="18">
      <c r="C13" s="12" t="s">
        <v>0</v>
      </c>
    </row>
    <row r="14" spans="2:22" ht="15.75">
      <c r="B14" s="27">
        <v>1</v>
      </c>
      <c r="C14" s="28" t="s">
        <v>1</v>
      </c>
      <c r="D14" s="25"/>
      <c r="E14" s="25"/>
      <c r="F14" s="26"/>
    </row>
    <row r="15" spans="2:22" ht="15.75">
      <c r="B15" s="27">
        <v>2</v>
      </c>
      <c r="C15" s="28" t="s">
        <v>21</v>
      </c>
      <c r="D15" s="25"/>
      <c r="E15" s="25"/>
      <c r="F15" s="26"/>
      <c r="L15" s="35">
        <f>AVERAGE(datos)</f>
        <v>7.6111111111111107</v>
      </c>
    </row>
    <row r="16" spans="2:22" ht="15.75">
      <c r="B16" s="27">
        <v>3</v>
      </c>
      <c r="C16" s="28" t="s">
        <v>20</v>
      </c>
      <c r="D16" s="25"/>
      <c r="E16" s="25"/>
      <c r="F16" s="26"/>
      <c r="L16" s="26" t="s">
        <v>37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6" ht="15.75">
      <c r="B17" s="27">
        <v>4</v>
      </c>
      <c r="C17" s="28" t="s">
        <v>22</v>
      </c>
      <c r="D17" s="25"/>
      <c r="E17" s="25"/>
      <c r="F17" s="26"/>
      <c r="L17" s="36">
        <f>MEDIAN(datos)</f>
        <v>8</v>
      </c>
    </row>
    <row r="18" spans="2:26" ht="15.75">
      <c r="B18" s="27">
        <v>5</v>
      </c>
      <c r="C18" s="28" t="s">
        <v>23</v>
      </c>
      <c r="D18" s="25"/>
      <c r="E18" s="25"/>
      <c r="F18" s="26"/>
      <c r="L18" s="26" t="s">
        <v>38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2:26" ht="15.75">
      <c r="B19" s="27">
        <v>6</v>
      </c>
      <c r="C19" s="28" t="s">
        <v>24</v>
      </c>
      <c r="D19" s="25"/>
      <c r="E19" s="25"/>
      <c r="F19" s="26"/>
      <c r="L19" s="37" t="s">
        <v>40</v>
      </c>
    </row>
    <row r="20" spans="2:26" ht="15.75">
      <c r="B20" s="27">
        <v>7</v>
      </c>
      <c r="C20" s="28" t="s">
        <v>25</v>
      </c>
      <c r="D20" s="25"/>
      <c r="E20" s="25"/>
      <c r="F20" s="26"/>
      <c r="L20" s="26" t="s">
        <v>39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2:26" ht="15.75">
      <c r="B21" s="27">
        <v>8</v>
      </c>
      <c r="C21" s="28" t="s">
        <v>2</v>
      </c>
      <c r="D21" s="26"/>
      <c r="E21" s="26"/>
      <c r="F21" s="26"/>
    </row>
    <row r="25" spans="2:26" ht="46.5" customHeight="1">
      <c r="V25" s="38" t="s">
        <v>27</v>
      </c>
      <c r="W25" s="38" t="s">
        <v>28</v>
      </c>
      <c r="X25" s="38" t="s">
        <v>29</v>
      </c>
      <c r="Y25" s="38" t="s">
        <v>30</v>
      </c>
      <c r="Z25" s="38" t="s">
        <v>31</v>
      </c>
    </row>
    <row r="26" spans="2:26">
      <c r="V26" s="39" t="s">
        <v>32</v>
      </c>
      <c r="W26" s="39" t="s">
        <v>33</v>
      </c>
      <c r="X26" s="39" t="s">
        <v>34</v>
      </c>
      <c r="Y26" s="39" t="s">
        <v>35</v>
      </c>
      <c r="Z26" s="39" t="s">
        <v>36</v>
      </c>
    </row>
    <row r="27" spans="2:26">
      <c r="V27" s="34">
        <v>3</v>
      </c>
      <c r="W27" s="33">
        <f>COUNTIF(datos,V27)</f>
        <v>1</v>
      </c>
      <c r="X27" s="33">
        <v>1</v>
      </c>
      <c r="Y27" s="40">
        <f>W27/$W$35</f>
        <v>1.8518518518518517E-2</v>
      </c>
      <c r="Z27" s="41">
        <f>Y27</f>
        <v>1.8518518518518517E-2</v>
      </c>
    </row>
    <row r="28" spans="2:26">
      <c r="V28" s="34">
        <v>4</v>
      </c>
      <c r="W28" s="33">
        <f>COUNTIF(datos,V28)</f>
        <v>2</v>
      </c>
      <c r="X28" s="33">
        <f>SUM(X27+W28)</f>
        <v>3</v>
      </c>
      <c r="Y28" s="40">
        <f t="shared" ref="Y28:Y34" si="2">W28/$W$35</f>
        <v>3.7037037037037035E-2</v>
      </c>
      <c r="Z28" s="41">
        <f>Z27+Y28</f>
        <v>5.5555555555555552E-2</v>
      </c>
    </row>
    <row r="29" spans="2:26">
      <c r="V29" s="34">
        <v>5</v>
      </c>
      <c r="W29" s="33">
        <f>COUNTIF(datos,V29)</f>
        <v>6</v>
      </c>
      <c r="X29" s="33">
        <f t="shared" ref="X29:X34" si="3">SUM(X28+W29)</f>
        <v>9</v>
      </c>
      <c r="Y29" s="40">
        <f t="shared" si="2"/>
        <v>0.1111111111111111</v>
      </c>
      <c r="Z29" s="41">
        <f t="shared" ref="Z29:Z34" si="4">Z28+Y29</f>
        <v>0.16666666666666666</v>
      </c>
    </row>
    <row r="30" spans="2:26">
      <c r="V30" s="34">
        <v>6</v>
      </c>
      <c r="W30" s="33">
        <f>COUNTIF(datos,V30)</f>
        <v>2</v>
      </c>
      <c r="X30" s="33">
        <f t="shared" si="3"/>
        <v>11</v>
      </c>
      <c r="Y30" s="40">
        <f t="shared" si="2"/>
        <v>3.7037037037037035E-2</v>
      </c>
      <c r="Z30" s="41">
        <f t="shared" si="4"/>
        <v>0.20370370370370369</v>
      </c>
    </row>
    <row r="31" spans="2:26">
      <c r="V31" s="34">
        <v>7</v>
      </c>
      <c r="W31" s="33">
        <f>COUNTIF(datos,V31)</f>
        <v>11</v>
      </c>
      <c r="X31" s="33">
        <f t="shared" si="3"/>
        <v>22</v>
      </c>
      <c r="Y31" s="40">
        <f t="shared" si="2"/>
        <v>0.20370370370370369</v>
      </c>
      <c r="Z31" s="41">
        <f t="shared" si="4"/>
        <v>0.40740740740740738</v>
      </c>
    </row>
    <row r="32" spans="2:26">
      <c r="V32" s="34">
        <v>8</v>
      </c>
      <c r="W32" s="33">
        <f>COUNTIF(datos,V32)</f>
        <v>13</v>
      </c>
      <c r="X32" s="33">
        <f t="shared" si="3"/>
        <v>35</v>
      </c>
      <c r="Y32" s="40">
        <f t="shared" si="2"/>
        <v>0.24074074074074073</v>
      </c>
      <c r="Z32" s="41">
        <f t="shared" si="4"/>
        <v>0.64814814814814814</v>
      </c>
    </row>
    <row r="33" spans="22:26">
      <c r="V33" s="34">
        <v>9</v>
      </c>
      <c r="W33" s="33">
        <f>COUNTIF(datos,V33)</f>
        <v>13</v>
      </c>
      <c r="X33" s="33">
        <f t="shared" si="3"/>
        <v>48</v>
      </c>
      <c r="Y33" s="40">
        <f t="shared" si="2"/>
        <v>0.24074074074074073</v>
      </c>
      <c r="Z33" s="41">
        <f t="shared" si="4"/>
        <v>0.88888888888888884</v>
      </c>
    </row>
    <row r="34" spans="22:26">
      <c r="V34" s="34">
        <v>10</v>
      </c>
      <c r="W34" s="33">
        <f>COUNTIF(datos,V34)</f>
        <v>6</v>
      </c>
      <c r="X34" s="33">
        <f t="shared" si="3"/>
        <v>54</v>
      </c>
      <c r="Y34" s="40">
        <f t="shared" si="2"/>
        <v>0.1111111111111111</v>
      </c>
      <c r="Z34" s="41">
        <f t="shared" si="4"/>
        <v>1</v>
      </c>
    </row>
    <row r="35" spans="22:26">
      <c r="W35" s="33">
        <f>SUM(W27:W34)</f>
        <v>54</v>
      </c>
      <c r="X35" s="32"/>
      <c r="Y35" s="3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C4" workbookViewId="0">
      <selection activeCell="I27" sqref="I27"/>
    </sheetView>
  </sheetViews>
  <sheetFormatPr baseColWidth="10" defaultRowHeight="15"/>
  <cols>
    <col min="6" max="6" width="11.85546875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9" ht="18.75" thickBot="1">
      <c r="C8" s="14">
        <v>0</v>
      </c>
      <c r="D8" s="14">
        <v>30</v>
      </c>
      <c r="E8" s="59">
        <v>30</v>
      </c>
      <c r="F8" s="42">
        <f>D8/$D$14</f>
        <v>0.375</v>
      </c>
      <c r="G8" s="43">
        <f>F8</f>
        <v>0.375</v>
      </c>
      <c r="H8" s="15">
        <f>C8*D8</f>
        <v>0</v>
      </c>
    </row>
    <row r="9" spans="3:9" ht="18.75" thickBot="1">
      <c r="C9" s="16">
        <v>1</v>
      </c>
      <c r="D9" s="16">
        <v>25</v>
      </c>
      <c r="E9" s="60">
        <f>SUM(E8+D9)</f>
        <v>55</v>
      </c>
      <c r="F9" s="54">
        <f t="shared" ref="F9:F13" si="0">D9/$D$14</f>
        <v>0.3125</v>
      </c>
      <c r="G9" s="44">
        <f>G8+F9</f>
        <v>0.6875</v>
      </c>
      <c r="H9" s="15">
        <f t="shared" ref="H9:H13" si="1">C9*D9</f>
        <v>25</v>
      </c>
    </row>
    <row r="10" spans="3:9" ht="18.75" thickBot="1">
      <c r="C10" s="16">
        <v>2</v>
      </c>
      <c r="D10" s="16">
        <v>20</v>
      </c>
      <c r="E10" s="61">
        <f t="shared" ref="E10:E13" si="2">SUM(E9+D10)</f>
        <v>75</v>
      </c>
      <c r="F10" s="53">
        <f t="shared" si="0"/>
        <v>0.25</v>
      </c>
      <c r="G10" s="48">
        <f t="shared" ref="G10:G13" si="3">G9+F10</f>
        <v>0.9375</v>
      </c>
      <c r="H10" s="15">
        <f t="shared" si="1"/>
        <v>40</v>
      </c>
    </row>
    <row r="11" spans="3:9" ht="18.75" thickBot="1">
      <c r="C11" s="16">
        <v>3</v>
      </c>
      <c r="D11" s="47">
        <v>4</v>
      </c>
      <c r="E11" s="60">
        <f t="shared" si="2"/>
        <v>79</v>
      </c>
      <c r="F11" s="42">
        <f t="shared" si="0"/>
        <v>0.05</v>
      </c>
      <c r="G11" s="44">
        <f t="shared" si="3"/>
        <v>0.98750000000000004</v>
      </c>
      <c r="H11" s="15">
        <f t="shared" si="1"/>
        <v>12</v>
      </c>
    </row>
    <row r="12" spans="3:9" ht="18.75" thickBot="1">
      <c r="C12" s="17">
        <v>4</v>
      </c>
      <c r="D12" s="17">
        <v>1</v>
      </c>
      <c r="E12" s="60">
        <f t="shared" si="2"/>
        <v>80</v>
      </c>
      <c r="F12" s="42">
        <f t="shared" si="0"/>
        <v>1.2500000000000001E-2</v>
      </c>
      <c r="G12" s="44">
        <f t="shared" si="3"/>
        <v>1</v>
      </c>
      <c r="H12" s="15">
        <f t="shared" si="1"/>
        <v>4</v>
      </c>
    </row>
    <row r="13" spans="3:9" ht="18.75" thickBot="1">
      <c r="C13" s="18">
        <v>5</v>
      </c>
      <c r="D13" s="18">
        <v>0</v>
      </c>
      <c r="E13" s="62">
        <f t="shared" si="2"/>
        <v>80</v>
      </c>
      <c r="F13" s="42">
        <f t="shared" si="0"/>
        <v>0</v>
      </c>
      <c r="G13" s="44">
        <f t="shared" si="3"/>
        <v>1</v>
      </c>
      <c r="H13" s="15">
        <f t="shared" si="1"/>
        <v>0</v>
      </c>
      <c r="I13" s="2"/>
    </row>
    <row r="14" spans="3:9" ht="18.75" thickBot="1">
      <c r="C14" s="19" t="s">
        <v>19</v>
      </c>
      <c r="D14" s="45">
        <f>SUM(D8:D13)</f>
        <v>80</v>
      </c>
      <c r="E14" s="20"/>
      <c r="F14" s="20"/>
      <c r="G14" s="20"/>
      <c r="H14" s="46">
        <f>SUM(H8:H13)</f>
        <v>81</v>
      </c>
      <c r="I14" s="2"/>
    </row>
    <row r="15" spans="3:9" ht="18">
      <c r="C15" s="19"/>
      <c r="D15" s="19"/>
      <c r="E15" s="20"/>
      <c r="F15" s="20"/>
      <c r="G15" s="20"/>
      <c r="I15" s="2"/>
    </row>
    <row r="16" spans="3:9">
      <c r="D16" s="21"/>
    </row>
    <row r="17" spans="2:9" ht="18">
      <c r="C17" s="12" t="s">
        <v>0</v>
      </c>
    </row>
    <row r="18" spans="2:9" ht="18">
      <c r="B18" s="22">
        <v>1</v>
      </c>
      <c r="C18" s="23" t="s">
        <v>8</v>
      </c>
      <c r="D18" s="2"/>
      <c r="E18" s="2"/>
      <c r="F18" s="2"/>
      <c r="G18" s="2"/>
      <c r="H18" s="24"/>
    </row>
    <row r="19" spans="2:9" ht="18">
      <c r="B19" s="22"/>
      <c r="C19" s="23"/>
      <c r="D19" s="2"/>
      <c r="E19" s="2"/>
      <c r="F19" s="2"/>
      <c r="G19" s="2"/>
      <c r="H19" s="24"/>
    </row>
    <row r="20" spans="2:9" ht="21">
      <c r="B20" s="22">
        <v>2</v>
      </c>
      <c r="C20" s="49" t="s">
        <v>9</v>
      </c>
      <c r="D20" s="50"/>
      <c r="E20" t="s">
        <v>42</v>
      </c>
    </row>
    <row r="21" spans="2:9" ht="18">
      <c r="B21" s="22">
        <v>3</v>
      </c>
      <c r="C21" s="55" t="s">
        <v>10</v>
      </c>
      <c r="D21" s="56"/>
      <c r="E21" t="s">
        <v>41</v>
      </c>
    </row>
    <row r="22" spans="2:9" ht="21">
      <c r="B22" s="22">
        <v>4</v>
      </c>
      <c r="C22" s="51" t="s">
        <v>11</v>
      </c>
      <c r="D22" s="52"/>
      <c r="E22" t="s">
        <v>43</v>
      </c>
    </row>
    <row r="23" spans="2:9" ht="21">
      <c r="B23" s="22">
        <v>5</v>
      </c>
      <c r="C23" s="57" t="s">
        <v>12</v>
      </c>
      <c r="D23" s="58"/>
      <c r="E23" t="s">
        <v>44</v>
      </c>
    </row>
    <row r="24" spans="2:9" ht="18.75" thickBot="1">
      <c r="B24" s="22"/>
      <c r="C24" s="22"/>
    </row>
    <row r="25" spans="2:9" ht="18.75" thickBot="1">
      <c r="B25" s="22">
        <v>6</v>
      </c>
      <c r="C25" s="22" t="s">
        <v>13</v>
      </c>
      <c r="I25" s="68">
        <v>1</v>
      </c>
    </row>
    <row r="26" spans="2:9" ht="18.75" thickBot="1">
      <c r="B26" s="22"/>
      <c r="C26" s="66" t="s">
        <v>47</v>
      </c>
      <c r="D26" s="67"/>
      <c r="E26" s="67"/>
      <c r="F26" s="69"/>
    </row>
    <row r="27" spans="2:9" ht="18.75" thickBot="1">
      <c r="B27" s="22">
        <v>7</v>
      </c>
      <c r="C27" s="22" t="s">
        <v>14</v>
      </c>
      <c r="I27" s="70">
        <v>1</v>
      </c>
    </row>
    <row r="28" spans="2:9" ht="18.75" thickBot="1">
      <c r="B28" s="22"/>
      <c r="C28" s="72" t="s">
        <v>46</v>
      </c>
      <c r="D28" s="71"/>
      <c r="E28" s="71"/>
      <c r="F28" s="71"/>
      <c r="G28" s="71"/>
      <c r="H28" s="73"/>
    </row>
    <row r="29" spans="2:9" ht="18.75" thickBot="1">
      <c r="B29" s="22">
        <v>8</v>
      </c>
      <c r="C29" s="22" t="s">
        <v>15</v>
      </c>
      <c r="I29" s="74">
        <v>0</v>
      </c>
    </row>
    <row r="30" spans="2:9" ht="18.75" thickBot="1">
      <c r="B30" s="22"/>
      <c r="C30" s="63" t="s">
        <v>45</v>
      </c>
      <c r="D30" s="64"/>
      <c r="E30" s="64"/>
      <c r="F30" s="64"/>
      <c r="G30" s="65"/>
    </row>
    <row r="31" spans="2:9" ht="18">
      <c r="B31" s="22">
        <v>9</v>
      </c>
      <c r="C31" s="22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Labingles_20</cp:lastModifiedBy>
  <dcterms:created xsi:type="dcterms:W3CDTF">2022-05-09T04:31:12Z</dcterms:created>
  <dcterms:modified xsi:type="dcterms:W3CDTF">2022-05-12T13:33:54Z</dcterms:modified>
</cp:coreProperties>
</file>