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cadete">'ACTIVIDAD 2'!$B$7:$F$11</definedName>
    <definedName name="Raimund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" i="2"/>
  <c r="E22"/>
  <c r="E21"/>
  <c r="F8"/>
  <c r="F9"/>
  <c r="F10"/>
  <c r="F11"/>
  <c r="F7"/>
  <c r="E8"/>
  <c r="E9"/>
  <c r="E10"/>
  <c r="E11"/>
  <c r="E7"/>
  <c r="C12"/>
  <c r="D9"/>
  <c r="D10"/>
  <c r="D11" s="1"/>
  <c r="D8"/>
  <c r="D7"/>
  <c r="J29" i="1"/>
  <c r="H32"/>
  <c r="H27"/>
  <c r="H28"/>
  <c r="H29"/>
  <c r="H30"/>
  <c r="H31"/>
  <c r="H26"/>
  <c r="I22"/>
  <c r="I21"/>
  <c r="I20"/>
  <c r="D27"/>
  <c r="D28"/>
  <c r="D29"/>
  <c r="D30"/>
  <c r="D31"/>
  <c r="D26"/>
  <c r="U18"/>
  <c r="U17"/>
  <c r="F26" l="1"/>
  <c r="D32"/>
  <c r="E26"/>
  <c r="F28" l="1"/>
  <c r="F27"/>
  <c r="E27"/>
  <c r="G26"/>
  <c r="F30"/>
  <c r="F31"/>
  <c r="F29"/>
  <c r="E28" l="1"/>
  <c r="G27"/>
  <c r="E29" l="1"/>
  <c r="G28"/>
  <c r="E30" l="1"/>
  <c r="G29"/>
  <c r="E31" l="1"/>
  <c r="G31" s="1"/>
  <c r="G30"/>
</calcChain>
</file>

<file path=xl/sharedStrings.xml><?xml version="1.0" encoding="utf-8"?>
<sst xmlns="http://schemas.openxmlformats.org/spreadsheetml/2006/main" count="43" uniqueCount="42">
  <si>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</si>
  <si>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</si>
  <si>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</si>
  <si>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</si>
  <si>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</si>
  <si>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</si>
  <si>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</si>
  <si>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</si>
  <si>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</si>
  <si>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</si>
  <si>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</si>
  <si>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</si>
  <si>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</si>
  <si>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</si>
  <si>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</si>
  <si>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</si>
  <si>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</si>
  <si>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</si>
  <si>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</si>
  <si>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</si>
  <si>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</si>
  <si>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</si>
  <si>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</si>
  <si>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</si>
  <si>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</si>
  <si>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</si>
  <si>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</si>
  <si>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</si>
  <si>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</si>
  <si>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 xml:space="preserve">6 operarios fabrican 5 piezas en 12 horas </t>
  </si>
  <si>
    <t>28 operarios fabrican "a lo más" 6 piezas en 12 horas</t>
  </si>
  <si>
    <t>El 13% de los operarios fabrican 5 piezas en 12 horas</t>
  </si>
  <si>
    <t>El 58% de los operarios fabrican "a lo más" 6 piezas en 12 horas</t>
  </si>
  <si>
    <t xml:space="preserve"> El 50% de los operarios fabrican a lo más (a lo menos) 6 piezas en 12 horas</t>
  </si>
  <si>
    <t xml:space="preserve">La mayoria de los operarios fabrican 4 piezas en 12 horas </t>
  </si>
  <si>
    <t>En promedio los operarios fabrican 6 piezas en 12 horas</t>
  </si>
  <si>
    <t>xi*fi</t>
  </si>
  <si>
    <t xml:space="preserve"> </t>
  </si>
  <si>
    <t xml:space="preserve">5 familias tienen 3 hijos </t>
  </si>
  <si>
    <t>20 familias tienen a lo más 2 hijos</t>
  </si>
  <si>
    <t>El 28% de las familias tienen 1 hijo</t>
  </si>
  <si>
    <t>El 84% de las familias tienen a lo más 2 hijos</t>
  </si>
</sst>
</file>

<file path=xl/styles.xml><?xml version="1.0" encoding="utf-8"?>
<styleSheet xmlns="http://schemas.openxmlformats.org/spreadsheetml/2006/main">
  <numFmts count="1">
    <numFmt numFmtId="166" formatCode="0.0"/>
  </numFmts>
  <fonts count="14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2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9" fontId="0" fillId="7" borderId="2" xfId="0" applyNumberFormat="1" applyFill="1" applyBorder="1" applyAlignment="1">
      <alignment horizontal="center"/>
    </xf>
    <xf numFmtId="9" fontId="0" fillId="8" borderId="2" xfId="0" applyNumberFormat="1" applyFill="1" applyBorder="1" applyAlignment="1">
      <alignment horizontal="center"/>
    </xf>
    <xf numFmtId="166" fontId="0" fillId="0" borderId="0" xfId="0" applyNumberFormat="1"/>
    <xf numFmtId="166" fontId="5" fillId="0" borderId="0" xfId="0" applyNumberFormat="1" applyFont="1"/>
    <xf numFmtId="9" fontId="10" fillId="3" borderId="3" xfId="0" applyNumberFormat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U32"/>
  <sheetViews>
    <sheetView topLeftCell="D17" zoomScale="130" zoomScaleNormal="130" workbookViewId="0">
      <selection activeCell="E18" sqref="E18"/>
    </sheetView>
  </sheetViews>
  <sheetFormatPr baseColWidth="10" defaultRowHeight="15.75"/>
  <cols>
    <col min="3" max="7" width="9.625" customWidth="1"/>
    <col min="8" max="19" width="5.62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I16" s="6" t="s">
        <v>29</v>
      </c>
      <c r="J16" s="6"/>
      <c r="K16" s="6"/>
      <c r="L16" s="6"/>
      <c r="M16" s="6"/>
      <c r="N16" s="6"/>
    </row>
    <row r="17" spans="2:21" ht="18.75">
      <c r="B17" s="4">
        <v>3</v>
      </c>
      <c r="C17" s="5" t="s">
        <v>7</v>
      </c>
      <c r="D17" s="6"/>
      <c r="E17" s="6"/>
      <c r="F17" s="7"/>
      <c r="I17" s="6" t="s">
        <v>30</v>
      </c>
      <c r="J17" s="6"/>
      <c r="K17" s="6"/>
      <c r="U17" s="7">
        <f>MAX(Raimundo)</f>
        <v>9</v>
      </c>
    </row>
    <row r="18" spans="2:21" ht="21">
      <c r="B18" s="4">
        <v>4</v>
      </c>
      <c r="C18" s="5" t="s">
        <v>8</v>
      </c>
      <c r="D18" s="6"/>
      <c r="E18" s="6"/>
      <c r="F18" s="7"/>
      <c r="I18" s="6" t="s">
        <v>31</v>
      </c>
      <c r="U18">
        <f>MIN(Raimundo)</f>
        <v>4</v>
      </c>
    </row>
    <row r="19" spans="2:21" ht="21">
      <c r="B19" s="4">
        <v>5</v>
      </c>
      <c r="C19" s="5" t="s">
        <v>9</v>
      </c>
      <c r="D19" s="6"/>
      <c r="E19" s="6"/>
      <c r="F19" s="7"/>
      <c r="I19" s="6" t="s">
        <v>32</v>
      </c>
    </row>
    <row r="20" spans="2:21" ht="18.75">
      <c r="B20" s="4">
        <v>6</v>
      </c>
      <c r="C20" s="6" t="s">
        <v>4</v>
      </c>
      <c r="D20" s="6"/>
      <c r="E20" s="6"/>
      <c r="F20" s="7"/>
      <c r="I20" s="6">
        <f>MEDIAN(Raimundo)</f>
        <v>6</v>
      </c>
      <c r="J20" s="6" t="s">
        <v>33</v>
      </c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2:21" ht="18.75">
      <c r="B21" s="4">
        <v>7</v>
      </c>
      <c r="C21" s="6" t="s">
        <v>5</v>
      </c>
      <c r="D21" s="6"/>
      <c r="E21" s="6"/>
      <c r="F21" s="7"/>
      <c r="I21" s="6">
        <f>MODE(Raimundo)</f>
        <v>4</v>
      </c>
      <c r="J21" s="6" t="s">
        <v>34</v>
      </c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2:21" ht="18.75">
      <c r="B22" s="4">
        <v>8</v>
      </c>
      <c r="C22" s="5" t="s">
        <v>3</v>
      </c>
      <c r="D22" s="7"/>
      <c r="E22" s="7"/>
      <c r="F22" s="7"/>
      <c r="I22" s="34">
        <f>AVERAGE(Raimundo)</f>
        <v>6.208333333333333</v>
      </c>
      <c r="J22" s="6" t="s">
        <v>35</v>
      </c>
      <c r="K22" s="6"/>
      <c r="L22" s="6"/>
      <c r="M22" s="6"/>
      <c r="N22" s="6"/>
      <c r="O22" s="6"/>
      <c r="P22" s="6"/>
      <c r="Q22" s="6"/>
    </row>
    <row r="23" spans="2:21" ht="18.75">
      <c r="C23" s="7"/>
      <c r="D23" s="7"/>
      <c r="E23" s="7"/>
      <c r="F23" s="7"/>
    </row>
    <row r="24" spans="2:21" ht="16.5" thickBot="1">
      <c r="H24" s="19"/>
    </row>
    <row r="25" spans="2:21" ht="16.5" thickBot="1">
      <c r="C25" s="25" t="s">
        <v>24</v>
      </c>
      <c r="D25" s="25" t="s">
        <v>25</v>
      </c>
      <c r="E25" s="25" t="s">
        <v>26</v>
      </c>
      <c r="F25" s="25" t="s">
        <v>27</v>
      </c>
      <c r="G25" s="25" t="s">
        <v>28</v>
      </c>
      <c r="H25" s="25" t="s">
        <v>36</v>
      </c>
    </row>
    <row r="26" spans="2:21" ht="16.5" thickBot="1">
      <c r="C26" s="25">
        <v>4</v>
      </c>
      <c r="D26" s="25">
        <f>COUNTIF(Raimundo,C26)</f>
        <v>12</v>
      </c>
      <c r="E26" s="25">
        <f>D26</f>
        <v>12</v>
      </c>
      <c r="F26" s="28">
        <f>D26/$D$32</f>
        <v>0.25</v>
      </c>
      <c r="G26" s="28">
        <f>E26/$D$32</f>
        <v>0.25</v>
      </c>
      <c r="H26" s="25">
        <f>C26*D26</f>
        <v>48</v>
      </c>
    </row>
    <row r="27" spans="2:21" ht="16.5" thickBot="1">
      <c r="C27" s="25">
        <v>5</v>
      </c>
      <c r="D27" s="29">
        <f>COUNTIF(Raimundo,C27)</f>
        <v>6</v>
      </c>
      <c r="E27" s="25">
        <f>SUM(E26,D27)</f>
        <v>18</v>
      </c>
      <c r="F27" s="31">
        <f t="shared" ref="F27:F31" si="0">D27/$D$32</f>
        <v>0.125</v>
      </c>
      <c r="G27" s="28">
        <f t="shared" ref="G27:G31" si="1">E27/$D$32</f>
        <v>0.375</v>
      </c>
      <c r="H27" s="25">
        <f t="shared" ref="H27:H31" si="2">C27*D27</f>
        <v>30</v>
      </c>
    </row>
    <row r="28" spans="2:21" ht="16.5" thickBot="1">
      <c r="C28" s="25">
        <v>6</v>
      </c>
      <c r="D28" s="25">
        <f>COUNTIF(Raimundo,C28)</f>
        <v>10</v>
      </c>
      <c r="E28" s="30">
        <f t="shared" ref="E28:E31" si="3">SUM(E27,D28)</f>
        <v>28</v>
      </c>
      <c r="F28" s="28">
        <f t="shared" si="0"/>
        <v>0.20833333333333334</v>
      </c>
      <c r="G28" s="32">
        <f t="shared" si="1"/>
        <v>0.58333333333333337</v>
      </c>
      <c r="H28" s="25">
        <f t="shared" si="2"/>
        <v>60</v>
      </c>
    </row>
    <row r="29" spans="2:21" ht="16.5" thickBot="1">
      <c r="C29" s="25">
        <v>7</v>
      </c>
      <c r="D29" s="25">
        <f>COUNTIF(Raimundo,C29)</f>
        <v>8</v>
      </c>
      <c r="E29" s="25">
        <f t="shared" si="3"/>
        <v>36</v>
      </c>
      <c r="F29" s="28">
        <f t="shared" si="0"/>
        <v>0.16666666666666666</v>
      </c>
      <c r="G29" s="28">
        <f t="shared" si="1"/>
        <v>0.75</v>
      </c>
      <c r="H29" s="25">
        <f t="shared" si="2"/>
        <v>56</v>
      </c>
      <c r="J29">
        <f>H32/D32</f>
        <v>6.208333333333333</v>
      </c>
    </row>
    <row r="30" spans="2:21" ht="16.5" thickBot="1">
      <c r="C30" s="25">
        <v>8</v>
      </c>
      <c r="D30" s="25">
        <f>COUNTIF(Raimundo,C30)</f>
        <v>4</v>
      </c>
      <c r="E30" s="25">
        <f t="shared" si="3"/>
        <v>40</v>
      </c>
      <c r="F30" s="28">
        <f t="shared" si="0"/>
        <v>8.3333333333333329E-2</v>
      </c>
      <c r="G30" s="28">
        <f t="shared" si="1"/>
        <v>0.83333333333333337</v>
      </c>
      <c r="H30" s="25">
        <f t="shared" si="2"/>
        <v>32</v>
      </c>
    </row>
    <row r="31" spans="2:21" ht="16.5" thickBot="1">
      <c r="C31" s="25">
        <v>9</v>
      </c>
      <c r="D31" s="25">
        <f>COUNTIF(Raimundo,C31)</f>
        <v>8</v>
      </c>
      <c r="E31" s="27">
        <f t="shared" si="3"/>
        <v>48</v>
      </c>
      <c r="F31" s="28">
        <f t="shared" si="0"/>
        <v>0.16666666666666666</v>
      </c>
      <c r="G31" s="28">
        <f t="shared" si="1"/>
        <v>1</v>
      </c>
      <c r="H31" s="25">
        <f t="shared" si="2"/>
        <v>72</v>
      </c>
    </row>
    <row r="32" spans="2:21">
      <c r="D32" s="26">
        <f>SUM(D26:D31)</f>
        <v>48</v>
      </c>
      <c r="H32" s="26">
        <f>SUM(H26:H31)</f>
        <v>298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84" zoomScaleNormal="84" workbookViewId="0">
      <selection activeCell="F22" sqref="F22:H22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>
      <c r="B7" s="11">
        <v>0</v>
      </c>
      <c r="C7" s="11">
        <v>8</v>
      </c>
      <c r="D7" s="12">
        <f>C7</f>
        <v>8</v>
      </c>
      <c r="E7" s="35">
        <f>C7/$C$12</f>
        <v>0.16</v>
      </c>
      <c r="F7" s="36">
        <f>D7/$C$12</f>
        <v>0.16</v>
      </c>
    </row>
    <row r="8" spans="1:9" ht="18.75" thickBot="1">
      <c r="B8" s="13">
        <v>1</v>
      </c>
      <c r="C8" s="13">
        <v>14</v>
      </c>
      <c r="D8" s="14">
        <f>SUM(C8,D7)</f>
        <v>22</v>
      </c>
      <c r="E8" s="35">
        <f t="shared" ref="E8:E11" si="0">C8/$C$12</f>
        <v>0.28000000000000003</v>
      </c>
      <c r="F8" s="36">
        <f t="shared" ref="F8:F11" si="1">D8/$C$12</f>
        <v>0.44</v>
      </c>
    </row>
    <row r="9" spans="1:9" ht="18.75" thickBot="1">
      <c r="B9" s="13">
        <v>2</v>
      </c>
      <c r="C9" s="13">
        <v>20</v>
      </c>
      <c r="D9" s="14">
        <f t="shared" ref="D9:D11" si="2">SUM(C9,D8)</f>
        <v>42</v>
      </c>
      <c r="E9" s="35">
        <f t="shared" si="0"/>
        <v>0.4</v>
      </c>
      <c r="F9" s="36">
        <f t="shared" si="1"/>
        <v>0.84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35">
        <f t="shared" si="0"/>
        <v>0.1</v>
      </c>
      <c r="F10" s="36">
        <f t="shared" si="1"/>
        <v>0.94</v>
      </c>
      <c r="H10" t="s">
        <v>37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35">
        <f t="shared" si="0"/>
        <v>0.06</v>
      </c>
      <c r="F11" s="36">
        <f t="shared" si="1"/>
        <v>1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D17" s="7"/>
      <c r="E17" s="7" t="s">
        <v>38</v>
      </c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/>
      <c r="E18" s="7" t="s">
        <v>39</v>
      </c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/>
      <c r="E19" s="7" t="s">
        <v>40</v>
      </c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/>
      <c r="E20" s="7" t="s">
        <v>41</v>
      </c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s="33">
        <f>AVERAGE(cadete)</f>
        <v>9.3352000000000004</v>
      </c>
    </row>
    <row r="22" spans="1:9" ht="18.75">
      <c r="A22" s="21">
        <v>7</v>
      </c>
      <c r="B22" s="6" t="s">
        <v>20</v>
      </c>
      <c r="E22">
        <f>MODE(cadete)</f>
        <v>8</v>
      </c>
    </row>
    <row r="23" spans="1:9" ht="18.75">
      <c r="A23" s="21">
        <v>8</v>
      </c>
      <c r="B23" s="6" t="s">
        <v>21</v>
      </c>
      <c r="E23">
        <f>MEDIAN(cadete)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cadete</vt:lpstr>
      <vt:lpstr>Raimundo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2022-04-25T12:36:49Z</dcterms:created>
  <dcterms:modified xsi:type="dcterms:W3CDTF">2023-05-10T16:48:57Z</dcterms:modified>
</cp:coreProperties>
</file>