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3020" windowHeight="1046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2" i="2"/>
  <c r="H14"/>
  <c r="H9"/>
  <c r="H10"/>
  <c r="H11"/>
  <c r="H12"/>
  <c r="H13"/>
  <c r="H8"/>
  <c r="G9"/>
  <c r="G10"/>
  <c r="G11"/>
  <c r="G12"/>
  <c r="G13"/>
  <c r="G8"/>
  <c r="E10"/>
  <c r="E11" s="1"/>
  <c r="E12" s="1"/>
  <c r="E13" s="1"/>
  <c r="E9"/>
  <c r="F8"/>
  <c r="F9"/>
  <c r="F10"/>
  <c r="F11"/>
  <c r="F12"/>
  <c r="F13"/>
  <c r="D14"/>
  <c r="S14" i="1"/>
  <c r="T14" s="1"/>
  <c r="S26"/>
  <c r="S28"/>
  <c r="S24"/>
  <c r="W14"/>
  <c r="W13"/>
  <c r="S21"/>
  <c r="T21" s="1"/>
  <c r="S15"/>
  <c r="T15" s="1"/>
  <c r="S16"/>
  <c r="T16" s="1"/>
  <c r="S17"/>
  <c r="T17" s="1"/>
  <c r="S18"/>
  <c r="T18" s="1"/>
  <c r="S19"/>
  <c r="T19" s="1"/>
  <c r="S20"/>
  <c r="T20" s="1"/>
  <c r="Q14" a="1"/>
  <c r="Q14" s="1"/>
  <c r="R14" s="1"/>
  <c r="Q21" l="1"/>
  <c r="R21" s="1"/>
  <c r="Q19"/>
  <c r="R19" s="1"/>
  <c r="Q17"/>
  <c r="R17" s="1"/>
  <c r="Q15"/>
  <c r="R15" s="1"/>
  <c r="Q20"/>
  <c r="R20" s="1"/>
  <c r="Q18"/>
  <c r="R18" s="1"/>
  <c r="Q16"/>
  <c r="R16" s="1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<sst xmlns="http://schemas.openxmlformats.org/spreadsheetml/2006/main" count="41" uniqueCount="38">
  <si>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</si>
  <si>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</si>
  <si>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</si>
  <si>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</si>
  <si>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</si>
  <si>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</si>
  <si>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</si>
  <si>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</si>
  <si>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</si>
  <si>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</si>
  <si>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</si>
  <si>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</si>
  <si>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</si>
  <si>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</si>
  <si>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</si>
  <si>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</si>
  <si>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</si>
  <si>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</si>
  <si>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</si>
  <si>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</si>
  <si>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</si>
  <si>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</si>
  <si>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</si>
  <si>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</si>
  <si>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</si>
  <si>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</si>
  <si>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</si>
  <si>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</si>
  <si>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</si>
  <si>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</si>
  <si>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</si>
  <si>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</si>
  <si>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 xml:space="preserve">MIN </t>
  </si>
  <si>
    <t>MAX</t>
  </si>
  <si>
    <t>Media</t>
  </si>
  <si>
    <t>MODA</t>
  </si>
  <si>
    <t>MEDIANA</t>
  </si>
  <si>
    <t>MEDIA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</si>
</sst>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9" fontId="0" fillId="0" borderId="5" xfId="1" applyFont="1" applyBorder="1"/>
    <xf numFmtId="0" fontId="0" fillId="0" borderId="18" xfId="0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4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0" fillId="4" borderId="5" xfId="0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lineChart>
        <c:grouping val="standard"/>
        <c:ser>
          <c:idx val="0"/>
          <c:order val="0"/>
          <c:val>
            <c:numRef>
              <c:f>'ACTIVIDAD 1'!$Q$14:$Q$21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marker val="1"/>
        <c:axId val="77242368"/>
        <c:axId val="77243904"/>
      </c:lineChart>
      <c:catAx>
        <c:axId val="77242368"/>
        <c:scaling>
          <c:orientation val="minMax"/>
        </c:scaling>
        <c:axPos val="b"/>
        <c:tickLblPos val="nextTo"/>
        <c:crossAx val="77243904"/>
        <c:crosses val="autoZero"/>
        <c:auto val="1"/>
        <c:lblAlgn val="ctr"/>
        <c:lblOffset val="100"/>
      </c:catAx>
      <c:valAx>
        <c:axId val="77243904"/>
        <c:scaling>
          <c:orientation val="minMax"/>
        </c:scaling>
        <c:axPos val="l"/>
        <c:majorGridlines/>
        <c:numFmt formatCode="General" sourceLinked="1"/>
        <c:tickLblPos val="nextTo"/>
        <c:crossAx val="772423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596900</xdr:colOff>
      <xdr:row>22</xdr:row>
      <xdr:rowOff>139700</xdr:rowOff>
    </xdr:from>
    <xdr:to>
      <xdr:col>13</xdr:col>
      <xdr:colOff>57150</xdr:colOff>
      <xdr:row>31</xdr:row>
      <xdr:rowOff>146050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W28"/>
  <sheetViews>
    <sheetView topLeftCell="C7" workbookViewId="0">
      <selection activeCell="O13" sqref="O13"/>
    </sheetView>
  </sheetViews>
  <sheetFormatPr baseColWidth="10" defaultRowHeight="14.5"/>
  <cols>
    <col min="4" max="17" width="3.7265625" customWidth="1"/>
    <col min="18" max="18" width="6.7265625" customWidth="1"/>
    <col min="19" max="19" width="6.36328125" customWidth="1"/>
    <col min="20" max="20" width="7.08984375" customWidth="1"/>
    <col min="21" max="21" width="3.7265625" customWidth="1"/>
  </cols>
  <sheetData>
    <row r="5" spans="2:23" ht="15.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3" ht="1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3" ht="15.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3" ht="15.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3" ht="16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3">
      <c r="C10" s="2"/>
      <c r="T10" s="2"/>
    </row>
    <row r="13" spans="2:23" ht="18">
      <c r="C13" s="12" t="s">
        <v>0</v>
      </c>
      <c r="P13" s="36" t="s">
        <v>27</v>
      </c>
      <c r="Q13" s="36" t="s">
        <v>28</v>
      </c>
      <c r="R13" s="36" t="s">
        <v>29</v>
      </c>
      <c r="S13" s="36" t="s">
        <v>30</v>
      </c>
      <c r="T13" s="36" t="s">
        <v>31</v>
      </c>
      <c r="V13" s="36" t="s">
        <v>32</v>
      </c>
      <c r="W13">
        <f>MIN(NOTAS,P14:P21)</f>
        <v>3</v>
      </c>
    </row>
    <row r="14" spans="2:23" ht="15.5">
      <c r="B14" s="30">
        <v>1</v>
      </c>
      <c r="C14" s="31" t="s">
        <v>1</v>
      </c>
      <c r="D14" s="28"/>
      <c r="E14" s="28"/>
      <c r="F14" s="29"/>
      <c r="P14" s="35">
        <v>3</v>
      </c>
      <c r="Q14" s="35">
        <f t="array" ref="Q14:Q21">FREQUENCY(NOTAS,P14:P21)</f>
        <v>1</v>
      </c>
      <c r="R14" s="38">
        <f>Q14/$Q$22</f>
        <v>1.8518518518518517E-2</v>
      </c>
      <c r="S14" s="35">
        <f>FREQUENCY(NOTAS,P14:P21)</f>
        <v>1</v>
      </c>
      <c r="T14" s="38">
        <f>S14/$Q$22</f>
        <v>1.8518518518518517E-2</v>
      </c>
      <c r="V14" s="36" t="s">
        <v>33</v>
      </c>
      <c r="W14">
        <f>MAX(P14:P21,NOTAS)</f>
        <v>10</v>
      </c>
    </row>
    <row r="15" spans="2:23" ht="15.5">
      <c r="B15" s="30">
        <v>2</v>
      </c>
      <c r="C15" s="31" t="s">
        <v>21</v>
      </c>
      <c r="D15" s="28"/>
      <c r="E15" s="28"/>
      <c r="F15" s="29"/>
      <c r="P15" s="35">
        <v>4</v>
      </c>
      <c r="Q15" s="35">
        <v>2</v>
      </c>
      <c r="R15" s="38">
        <f t="shared" ref="R15:R21" si="2">Q15/$Q$22</f>
        <v>3.7037037037037035E-2</v>
      </c>
      <c r="S15" s="35">
        <f>FREQUENCY(NOTAS,P15:P22)</f>
        <v>3</v>
      </c>
      <c r="T15" s="38">
        <f t="shared" ref="T15:T21" si="3">S15/$Q$22</f>
        <v>5.5555555555555552E-2</v>
      </c>
    </row>
    <row r="16" spans="2:23" ht="15.5">
      <c r="B16" s="30">
        <v>3</v>
      </c>
      <c r="C16" s="31" t="s">
        <v>20</v>
      </c>
      <c r="D16" s="28"/>
      <c r="E16" s="28"/>
      <c r="F16" s="29"/>
      <c r="P16" s="35">
        <v>5</v>
      </c>
      <c r="Q16" s="35">
        <v>6</v>
      </c>
      <c r="R16" s="38">
        <f t="shared" si="2"/>
        <v>0.1111111111111111</v>
      </c>
      <c r="S16" s="35">
        <f>FREQUENCY(NOTAS,P16:P23)</f>
        <v>9</v>
      </c>
      <c r="T16" s="38">
        <f t="shared" si="3"/>
        <v>0.16666666666666666</v>
      </c>
    </row>
    <row r="17" spans="2:20" ht="15.5">
      <c r="B17" s="30">
        <v>4</v>
      </c>
      <c r="C17" s="31" t="s">
        <v>22</v>
      </c>
      <c r="D17" s="28"/>
      <c r="E17" s="28"/>
      <c r="F17" s="29"/>
      <c r="P17" s="35">
        <v>6</v>
      </c>
      <c r="Q17" s="35">
        <v>2</v>
      </c>
      <c r="R17" s="38">
        <f t="shared" si="2"/>
        <v>3.7037037037037035E-2</v>
      </c>
      <c r="S17" s="35">
        <f>FREQUENCY(NOTAS,P17:P24)</f>
        <v>11</v>
      </c>
      <c r="T17" s="38">
        <f t="shared" si="3"/>
        <v>0.20370370370370369</v>
      </c>
    </row>
    <row r="18" spans="2:20" ht="15.5">
      <c r="B18" s="30">
        <v>5</v>
      </c>
      <c r="C18" s="31" t="s">
        <v>23</v>
      </c>
      <c r="D18" s="28"/>
      <c r="E18" s="28"/>
      <c r="F18" s="29"/>
      <c r="P18" s="35">
        <v>7</v>
      </c>
      <c r="Q18" s="35">
        <v>11</v>
      </c>
      <c r="R18" s="38">
        <f t="shared" si="2"/>
        <v>0.20370370370370369</v>
      </c>
      <c r="S18" s="35">
        <f>FREQUENCY(NOTAS,P18:P25)</f>
        <v>22</v>
      </c>
      <c r="T18" s="38">
        <f t="shared" si="3"/>
        <v>0.40740740740740738</v>
      </c>
    </row>
    <row r="19" spans="2:20" ht="15.5">
      <c r="B19" s="30">
        <v>6</v>
      </c>
      <c r="C19" s="31" t="s">
        <v>24</v>
      </c>
      <c r="D19" s="28"/>
      <c r="E19" s="28"/>
      <c r="F19" s="29"/>
      <c r="P19" s="35">
        <v>8</v>
      </c>
      <c r="Q19" s="35">
        <v>13</v>
      </c>
      <c r="R19" s="38">
        <f t="shared" si="2"/>
        <v>0.24074074074074073</v>
      </c>
      <c r="S19" s="35">
        <f>FREQUENCY(NOTAS,P19:P26)</f>
        <v>35</v>
      </c>
      <c r="T19" s="38">
        <f t="shared" si="3"/>
        <v>0.64814814814814814</v>
      </c>
    </row>
    <row r="20" spans="2:20" ht="15.5">
      <c r="B20" s="30">
        <v>7</v>
      </c>
      <c r="C20" s="31" t="s">
        <v>25</v>
      </c>
      <c r="D20" s="28"/>
      <c r="E20" s="28"/>
      <c r="F20" s="29"/>
      <c r="P20" s="35">
        <v>9</v>
      </c>
      <c r="Q20" s="35">
        <v>13</v>
      </c>
      <c r="R20" s="38">
        <f t="shared" si="2"/>
        <v>0.24074074074074073</v>
      </c>
      <c r="S20" s="35">
        <f>FREQUENCY(NOTAS,P20:P27)</f>
        <v>48</v>
      </c>
      <c r="T20" s="38">
        <f t="shared" si="3"/>
        <v>0.88888888888888884</v>
      </c>
    </row>
    <row r="21" spans="2:20" ht="15.5">
      <c r="B21" s="30">
        <v>8</v>
      </c>
      <c r="C21" s="31" t="s">
        <v>2</v>
      </c>
      <c r="D21" s="29"/>
      <c r="E21" s="29"/>
      <c r="F21" s="29"/>
      <c r="P21" s="35">
        <v>10</v>
      </c>
      <c r="Q21" s="35">
        <v>6</v>
      </c>
      <c r="R21" s="38">
        <f t="shared" si="2"/>
        <v>0.1111111111111111</v>
      </c>
      <c r="S21" s="35">
        <f>FREQUENCY(NOTAS,P21:P28)</f>
        <v>54</v>
      </c>
      <c r="T21" s="38">
        <f t="shared" si="3"/>
        <v>1</v>
      </c>
    </row>
    <row r="22" spans="2:20">
      <c r="Q22" s="37">
        <v>54</v>
      </c>
    </row>
    <row r="24" spans="2:20">
      <c r="Q24" s="40" t="s">
        <v>34</v>
      </c>
      <c r="R24" s="41"/>
      <c r="S24" s="43">
        <f>AVERAGE(NOTAS)</f>
        <v>7.6111111111111107</v>
      </c>
    </row>
    <row r="25" spans="2:20">
      <c r="Q25" s="39"/>
      <c r="R25" s="39"/>
    </row>
    <row r="26" spans="2:20">
      <c r="Q26" s="42" t="s">
        <v>35</v>
      </c>
      <c r="R26" s="42"/>
      <c r="S26">
        <f>MODE(NOTAS)</f>
        <v>9</v>
      </c>
    </row>
    <row r="28" spans="2:20">
      <c r="Q28" s="40" t="s">
        <v>36</v>
      </c>
      <c r="R28" s="41"/>
      <c r="S28">
        <f>MEDIAN(NOTAS)</f>
        <v>8</v>
      </c>
    </row>
  </sheetData>
  <mergeCells count="4">
    <mergeCell ref="Q24:R24"/>
    <mergeCell ref="Q25:R25"/>
    <mergeCell ref="Q26:R26"/>
    <mergeCell ref="Q28:R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abSelected="1" topLeftCell="C4" workbookViewId="0">
      <selection activeCell="I9" sqref="I9"/>
    </sheetView>
  </sheetViews>
  <sheetFormatPr baseColWidth="10" defaultRowHeight="14.5"/>
  <sheetData>
    <row r="4" spans="3:11" ht="15.5">
      <c r="C4" s="13" t="s">
        <v>17</v>
      </c>
      <c r="D4" s="13"/>
      <c r="E4" s="13"/>
      <c r="F4" s="13"/>
      <c r="G4" s="13"/>
      <c r="H4" s="13"/>
      <c r="I4" s="13"/>
    </row>
    <row r="6" spans="3:11" ht="15" thickBot="1"/>
    <row r="7" spans="3:11" ht="28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11" ht="18" thickBot="1">
      <c r="C8" s="14">
        <v>0</v>
      </c>
      <c r="D8" s="14">
        <v>30</v>
      </c>
      <c r="E8" s="15">
        <v>30</v>
      </c>
      <c r="F8" s="44">
        <f>D8/$D$14</f>
        <v>0.375</v>
      </c>
      <c r="G8" s="45">
        <f>E8/$D$14</f>
        <v>0.375</v>
      </c>
      <c r="H8" s="16">
        <f>C8*D8</f>
        <v>0</v>
      </c>
      <c r="J8" s="46" t="s">
        <v>35</v>
      </c>
      <c r="K8">
        <v>0</v>
      </c>
    </row>
    <row r="9" spans="3:11" ht="18" thickBot="1">
      <c r="C9" s="17">
        <v>1</v>
      </c>
      <c r="D9" s="17">
        <v>25</v>
      </c>
      <c r="E9" s="18">
        <f>D9+E8</f>
        <v>55</v>
      </c>
      <c r="F9" s="44">
        <f t="shared" ref="F9:F13" si="0">D9/$D$14</f>
        <v>0.3125</v>
      </c>
      <c r="G9" s="45">
        <f t="shared" ref="G9:G13" si="1">E9/$D$14</f>
        <v>0.6875</v>
      </c>
      <c r="H9" s="16">
        <f t="shared" ref="H9:H13" si="2">C9*D9</f>
        <v>25</v>
      </c>
      <c r="J9" s="24"/>
    </row>
    <row r="10" spans="3:11" ht="18" thickBot="1">
      <c r="C10" s="17">
        <v>2</v>
      </c>
      <c r="D10" s="17">
        <v>20</v>
      </c>
      <c r="E10" s="18">
        <f t="shared" ref="E10:E13" si="3">D10+E9</f>
        <v>75</v>
      </c>
      <c r="F10" s="44">
        <f t="shared" si="0"/>
        <v>0.25</v>
      </c>
      <c r="G10" s="45">
        <f t="shared" si="1"/>
        <v>0.9375</v>
      </c>
      <c r="H10" s="16">
        <f t="shared" si="2"/>
        <v>40</v>
      </c>
      <c r="J10" s="46" t="s">
        <v>36</v>
      </c>
      <c r="K10">
        <v>1</v>
      </c>
    </row>
    <row r="11" spans="3:11" ht="18" thickBot="1">
      <c r="C11" s="17">
        <v>3</v>
      </c>
      <c r="D11" s="17">
        <v>4</v>
      </c>
      <c r="E11" s="18">
        <f t="shared" si="3"/>
        <v>79</v>
      </c>
      <c r="F11" s="44">
        <f t="shared" si="0"/>
        <v>0.05</v>
      </c>
      <c r="G11" s="45">
        <f t="shared" si="1"/>
        <v>0.98750000000000004</v>
      </c>
      <c r="H11" s="16">
        <f t="shared" si="2"/>
        <v>12</v>
      </c>
      <c r="J11" s="24"/>
    </row>
    <row r="12" spans="3:11" ht="18" thickBot="1">
      <c r="C12" s="19">
        <v>4</v>
      </c>
      <c r="D12" s="19">
        <v>1</v>
      </c>
      <c r="E12" s="18">
        <f t="shared" si="3"/>
        <v>80</v>
      </c>
      <c r="F12" s="44">
        <f t="shared" si="0"/>
        <v>1.2500000000000001E-2</v>
      </c>
      <c r="G12" s="45">
        <f t="shared" si="1"/>
        <v>1</v>
      </c>
      <c r="H12" s="16">
        <f t="shared" si="2"/>
        <v>4</v>
      </c>
      <c r="J12" s="46" t="s">
        <v>37</v>
      </c>
      <c r="K12">
        <f>H14/D14</f>
        <v>1.0125</v>
      </c>
    </row>
    <row r="13" spans="3:11" ht="18" thickBot="1">
      <c r="C13" s="20">
        <v>5</v>
      </c>
      <c r="D13" s="20">
        <v>0</v>
      </c>
      <c r="E13" s="18">
        <f t="shared" si="3"/>
        <v>80</v>
      </c>
      <c r="F13" s="44">
        <f t="shared" si="0"/>
        <v>0</v>
      </c>
      <c r="G13" s="45">
        <f t="shared" si="1"/>
        <v>1</v>
      </c>
      <c r="H13" s="16">
        <f t="shared" si="2"/>
        <v>0</v>
      </c>
      <c r="I13" s="2"/>
    </row>
    <row r="14" spans="3:11" ht="18" thickBot="1">
      <c r="C14" s="21" t="s">
        <v>19</v>
      </c>
      <c r="D14" s="22">
        <f>SUM(D8:D13)</f>
        <v>80</v>
      </c>
      <c r="E14" s="23"/>
      <c r="F14" s="23"/>
      <c r="G14" s="23"/>
      <c r="H14" s="47">
        <f>SUM(H8:H13)</f>
        <v>81</v>
      </c>
      <c r="I14" s="2"/>
    </row>
    <row r="15" spans="3:11" ht="17.5">
      <c r="C15" s="21"/>
      <c r="D15" s="21"/>
      <c r="E15" s="23"/>
      <c r="F15" s="23"/>
      <c r="G15" s="23"/>
      <c r="I15" s="2"/>
    </row>
    <row r="16" spans="3:11">
      <c r="D16" s="24"/>
    </row>
    <row r="17" spans="2:8" ht="18">
      <c r="C17" s="12" t="s">
        <v>0</v>
      </c>
    </row>
    <row r="18" spans="2:8" ht="17.5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7.5">
      <c r="B19" s="25"/>
      <c r="C19" s="26"/>
      <c r="D19" s="2"/>
      <c r="E19" s="2"/>
      <c r="F19" s="2"/>
      <c r="G19" s="2"/>
      <c r="H19" s="27"/>
    </row>
    <row r="20" spans="2:8" ht="20.5">
      <c r="B20" s="25">
        <v>2</v>
      </c>
      <c r="C20" s="25" t="s">
        <v>9</v>
      </c>
    </row>
    <row r="21" spans="2:8" ht="17.5">
      <c r="B21" s="25">
        <v>3</v>
      </c>
      <c r="C21" s="25" t="s">
        <v>10</v>
      </c>
    </row>
    <row r="22" spans="2:8" ht="20.5">
      <c r="B22" s="25">
        <v>4</v>
      </c>
      <c r="C22" s="25" t="s">
        <v>11</v>
      </c>
    </row>
    <row r="23" spans="2:8" ht="20.5">
      <c r="B23" s="25">
        <v>5</v>
      </c>
      <c r="C23" s="25" t="s">
        <v>12</v>
      </c>
    </row>
    <row r="24" spans="2:8" ht="17.5">
      <c r="B24" s="25"/>
      <c r="C24" s="25"/>
    </row>
    <row r="25" spans="2:8" ht="17.5">
      <c r="B25" s="25">
        <v>6</v>
      </c>
      <c r="C25" s="25" t="s">
        <v>13</v>
      </c>
    </row>
    <row r="26" spans="2:8" ht="17.5">
      <c r="B26" s="25"/>
      <c r="C26" s="25"/>
    </row>
    <row r="27" spans="2:8" ht="17.5">
      <c r="B27" s="25">
        <v>7</v>
      </c>
      <c r="C27" s="25" t="s">
        <v>14</v>
      </c>
    </row>
    <row r="28" spans="2:8" ht="17.5">
      <c r="B28" s="25"/>
      <c r="C28" s="25"/>
    </row>
    <row r="29" spans="2:8" ht="17.5">
      <c r="B29" s="25">
        <v>8</v>
      </c>
      <c r="C29" s="25" t="s">
        <v>15</v>
      </c>
    </row>
    <row r="30" spans="2:8" ht="17.5">
      <c r="B30" s="25"/>
      <c r="C30" s="25"/>
    </row>
    <row r="31" spans="2:8" ht="17.5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2023-05-25T14:29:36Z</dcterms:modified>
</cp:coreProperties>
</file>