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IZQUIERDO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0" i="4"/>
  <c r="O21"/>
  <c r="O22"/>
  <c r="O23"/>
  <c r="O24"/>
  <c r="O19"/>
  <c r="P19" s="1"/>
  <c r="F9" i="5"/>
  <c r="F10" s="1"/>
  <c r="F11" s="1"/>
  <c r="F12" s="1"/>
  <c r="F13" s="1"/>
  <c r="F8"/>
  <c r="E8"/>
  <c r="E9"/>
  <c r="E10"/>
  <c r="E11"/>
  <c r="E12"/>
  <c r="E13"/>
  <c r="E7"/>
  <c r="F7" s="1"/>
  <c r="D9"/>
  <c r="D10" s="1"/>
  <c r="D11" s="1"/>
  <c r="D12" s="1"/>
  <c r="D13" s="1"/>
  <c r="D8"/>
  <c r="D7"/>
  <c r="M33" i="4"/>
  <c r="M31"/>
  <c r="M29"/>
  <c r="N21"/>
  <c r="N22" s="1"/>
  <c r="N23" s="1"/>
  <c r="N24" s="1"/>
  <c r="N20"/>
  <c r="N19"/>
  <c r="M20"/>
  <c r="M21"/>
  <c r="M22"/>
  <c r="M23"/>
  <c r="M24"/>
  <c r="M19"/>
  <c r="E9" i="3"/>
  <c r="E10"/>
  <c r="E11"/>
  <c r="E12"/>
  <c r="E13"/>
  <c r="E14"/>
  <c r="E15"/>
  <c r="E16"/>
  <c r="E17"/>
  <c r="E18"/>
  <c r="E19"/>
  <c r="E20"/>
  <c r="E21"/>
  <c r="E22"/>
  <c r="E23"/>
  <c r="E24"/>
  <c r="E8"/>
  <c r="I15" i="2"/>
  <c r="I9"/>
  <c r="I10"/>
  <c r="I11"/>
  <c r="I12"/>
  <c r="I13"/>
  <c r="I14"/>
  <c r="I8"/>
  <c r="H9"/>
  <c r="H10"/>
  <c r="H11"/>
  <c r="H12"/>
  <c r="H13"/>
  <c r="H14"/>
  <c r="H15"/>
  <c r="H8"/>
  <c r="P20" i="4" l="1"/>
  <c r="P21" s="1"/>
  <c r="P22" s="1"/>
  <c r="P23" s="1"/>
  <c r="P24" s="1"/>
  <c r="M25"/>
</calcChain>
</file>

<file path=xl/sharedStrings.xml><?xml version="1.0" encoding="utf-8"?>
<sst xmlns="http://schemas.openxmlformats.org/spreadsheetml/2006/main" count="126" uniqueCount="95">
  <si>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</si>
  <si>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</si>
  <si>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</si>
  <si>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</si>
  <si>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</si>
  <si>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</si>
  <si>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</si>
  <si>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</si>
  <si>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</si>
  <si>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</si>
  <si>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</si>
  <si>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</si>
  <si>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</si>
  <si>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</si>
  <si>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</si>
  <si>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</si>
  <si>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</si>
  <si>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</si>
  <si>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</si>
  <si>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</si>
  <si>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</si>
  <si>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</si>
  <si>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</si>
  <si>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</si>
  <si>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</si>
  <si>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</si>
  <si>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</si>
  <si>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</si>
  <si>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</si>
  <si>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</si>
  <si>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</si>
  <si>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</si>
  <si>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</si>
  <si>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</si>
  <si>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</si>
  <si>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</si>
  <si>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</si>
  <si>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</si>
  <si>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</si>
  <si>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</si>
  <si>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</si>
  <si>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</si>
  <si>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</si>
  <si>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</si>
  <si>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</si>
  <si>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</si>
  <si>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</si>
  <si>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</si>
  <si>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</si>
  <si>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</si>
  <si>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</si>
  <si>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</si>
  <si>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</si>
  <si>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</si>
  <si>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</si>
  <si>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</si>
  <si>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</si>
  <si>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</si>
  <si>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</si>
  <si>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</si>
  <si>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</si>
  <si>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</si>
  <si>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</si>
  <si>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</si>
  <si>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</si>
  <si>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</si>
  <si>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</si>
  <si>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</si>
  <si>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</si>
  <si>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</si>
  <si>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</si>
  <si>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</si>
  <si>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</si>
  <si>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</si>
  <si>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</si>
  <si>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</si>
  <si>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</si>
  <si>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</si>
  <si>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</si>
  <si>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</si>
  <si>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</si>
  <si>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</si>
  <si>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</si>
  <si>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</si>
  <si>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</si>
  <si>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María Ignacia Izquierdo Mujica</t>
  </si>
  <si>
    <t>CURSO: 1C</t>
  </si>
  <si>
    <t>FECHA: 29 de Mayo de 2023</t>
  </si>
  <si>
    <t>Hay 35 cadetes que tienen 2 mascotas</t>
  </si>
  <si>
    <t>Hay 90 cadetes que tienen hasta 3 mascotas</t>
  </si>
  <si>
    <t>El 5% de los cadetes tiene 4 mascotas</t>
  </si>
  <si>
    <t>El 45% de los cadetes tiene 1 mascota o menos</t>
  </si>
  <si>
    <t>Que la media sea 2,5 significa que en promedio el grupo de brigadieres tiene aproximadamente 3 hermanos</t>
  </si>
  <si>
    <t>Que la moda sea 2 significa que la cantidad de hermanos que más se repite en el grupo es 2</t>
  </si>
  <si>
    <t>Que la mediana sea 2 significa que el dato del centro es 2 del grupo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</si>
</sst>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4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64" fontId="0" fillId="0" borderId="1" xfId="0" applyNumberFormat="1" applyBorder="1"/>
    <xf numFmtId="9" fontId="0" fillId="0" borderId="16" xfId="2" applyFont="1" applyBorder="1"/>
    <xf numFmtId="0" fontId="3" fillId="0" borderId="0" xfId="0" applyFont="1" applyAlignment="1">
      <alignment horizontal="center" vertical="top"/>
    </xf>
    <xf numFmtId="0" fontId="0" fillId="0" borderId="0" xfId="0" applyAlignment="1"/>
    <xf numFmtId="9" fontId="0" fillId="0" borderId="0" xfId="2" applyFont="1"/>
    <xf numFmtId="9" fontId="0" fillId="0" borderId="17" xfId="2" applyFont="1" applyBorder="1"/>
    <xf numFmtId="0" fontId="12" fillId="0" borderId="34" xfId="0" applyFont="1" applyBorder="1" applyAlignment="1">
      <alignment horizontal="center"/>
    </xf>
    <xf numFmtId="0" fontId="12" fillId="0" borderId="34" xfId="0" applyFont="1" applyBorder="1" applyAlignment="1"/>
  </cellXfs>
  <cellStyles count="3">
    <cellStyle name="Normal" xfId="0" builtinId="0"/>
    <cellStyle name="Normal 2" xfId="1"/>
    <cellStyle name="Porcentual" xfId="2" builtinId="5"/>
  </cellStyles>
  <dxfs count="2">
    <dxf>
      <fill>
        <patternFill>
          <bgColor theme="8" tint="0.39994506668294322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F16" sqref="F16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2" t="s">
        <v>54</v>
      </c>
      <c r="E2" s="73"/>
      <c r="F2" s="73"/>
      <c r="G2" s="73"/>
      <c r="H2" s="73"/>
      <c r="I2" s="73"/>
      <c r="J2" s="74"/>
    </row>
    <row r="4" spans="4:10" ht="15.75" thickBot="1"/>
    <row r="5" spans="4:10" ht="26.25" customHeight="1" thickBot="1">
      <c r="D5" s="75" t="s">
        <v>85</v>
      </c>
      <c r="E5" s="76"/>
      <c r="F5" s="76"/>
      <c r="G5" s="76"/>
      <c r="H5" s="76"/>
      <c r="I5" s="76"/>
      <c r="J5" s="77"/>
    </row>
    <row r="6" spans="4:10" ht="26.25" customHeight="1" thickBot="1">
      <c r="D6" s="75" t="s">
        <v>86</v>
      </c>
      <c r="E6" s="76"/>
      <c r="F6" s="76"/>
      <c r="G6" s="76"/>
      <c r="H6" s="76"/>
      <c r="I6" s="76"/>
      <c r="J6" s="77"/>
    </row>
    <row r="7" spans="4:10" ht="26.25" customHeight="1" thickBot="1">
      <c r="D7" s="75" t="s">
        <v>87</v>
      </c>
      <c r="E7" s="76"/>
      <c r="F7" s="76"/>
      <c r="G7" s="76"/>
      <c r="H7" s="76"/>
      <c r="I7" s="76"/>
      <c r="J7" s="77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B21" sqref="B21:H21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D8*$D$6+E8*$E$6+F8*$F$6+G8*$G$6</f>
        <v>8.2650000000000006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D9*$D$6+E9*$E$6+F9*$F$6+G9*$G$6</f>
        <v>7.2350000000000012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78" t="s">
        <v>63</v>
      </c>
      <c r="C19" s="78"/>
      <c r="D19" s="78"/>
      <c r="E19" s="78"/>
      <c r="F19" s="78"/>
      <c r="G19" s="78"/>
      <c r="H19" s="67"/>
      <c r="I19" s="67"/>
    </row>
    <row r="20" spans="2:10" ht="18.75">
      <c r="B20" s="68"/>
      <c r="C20" s="68"/>
      <c r="D20" s="68"/>
      <c r="E20" s="68"/>
      <c r="F20" s="68"/>
      <c r="G20" s="68"/>
      <c r="H20" s="68"/>
      <c r="I20" s="68"/>
    </row>
    <row r="21" spans="2:10" ht="47.25" customHeight="1">
      <c r="B21" s="79" t="s">
        <v>62</v>
      </c>
      <c r="C21" s="79"/>
      <c r="D21" s="79"/>
      <c r="E21" s="79"/>
      <c r="F21" s="79"/>
      <c r="G21" s="79"/>
      <c r="H21" s="79"/>
      <c r="I21" s="67"/>
      <c r="J21" s="24"/>
    </row>
    <row r="22" spans="2:10" ht="28.5" customHeight="1">
      <c r="B22" s="80" t="s">
        <v>64</v>
      </c>
      <c r="C22" s="80"/>
      <c r="D22" s="80"/>
      <c r="E22" s="80"/>
      <c r="F22" s="80"/>
      <c r="G22" s="80"/>
      <c r="H22" s="80"/>
      <c r="I22" s="67"/>
      <c r="J22" s="24"/>
    </row>
    <row r="23" spans="2:10" ht="18.75">
      <c r="B23" s="68"/>
      <c r="C23" s="68"/>
      <c r="D23" s="68"/>
      <c r="E23" s="68"/>
      <c r="F23" s="68"/>
      <c r="G23" s="68"/>
      <c r="H23" s="68"/>
      <c r="I23" s="67"/>
      <c r="J23" s="24"/>
    </row>
    <row r="24" spans="2:10" ht="18">
      <c r="B24" s="80" t="s">
        <v>65</v>
      </c>
      <c r="C24" s="80"/>
      <c r="D24" s="80"/>
      <c r="E24" s="80"/>
      <c r="F24" s="80"/>
      <c r="G24" s="80"/>
      <c r="H24" s="80"/>
      <c r="I24" s="80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G15">
    <cfRule type="cellIs" dxfId="1" priority="2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K15" sqref="K15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26.140625" bestFit="1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1" t="s">
        <v>67</v>
      </c>
      <c r="C4" s="81"/>
      <c r="D4" s="81"/>
      <c r="E4" s="81"/>
      <c r="F4" s="81"/>
      <c r="G4" s="81"/>
      <c r="H4" s="81"/>
      <c r="I4" s="81"/>
      <c r="J4" s="81"/>
      <c r="K4" s="81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 GRATUITA AL CINE","PAGA LA ENTRADA")</f>
        <v>PAGA LA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IF(D9="ENTEL","ENTRADA GRATUITA AL CINE","PAGA LA ENTRADA")</f>
        <v>PAGA LA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LA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LA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GRATUITA AL CINE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LA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LA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 AL CINE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LA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LA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LA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 AL CINE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LA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LA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LA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LA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LA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3"/>
  <sheetViews>
    <sheetView topLeftCell="D1" zoomScale="71" zoomScaleNormal="71" workbookViewId="0">
      <selection activeCell="R7" sqref="R7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4" t="s">
        <v>73</v>
      </c>
      <c r="D4" s="84"/>
      <c r="E4" s="84"/>
      <c r="F4" s="84"/>
      <c r="G4" s="84"/>
      <c r="H4" s="84"/>
      <c r="I4" s="84"/>
      <c r="J4" s="84"/>
      <c r="K4" s="84"/>
      <c r="L4" s="84"/>
      <c r="M4" s="82"/>
      <c r="N4" s="82"/>
    </row>
    <row r="5" spans="1:14" ht="21" customHeight="1">
      <c r="C5" s="84"/>
      <c r="D5" s="84"/>
      <c r="E5" s="84"/>
      <c r="F5" s="84"/>
      <c r="G5" s="84"/>
      <c r="H5" s="84"/>
      <c r="I5" s="84"/>
      <c r="J5" s="84"/>
      <c r="K5" s="84"/>
      <c r="L5" s="84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20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20" ht="24" thickBot="1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20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COUNTIF(IZQUIERDO,L19)</f>
        <v>13</v>
      </c>
      <c r="N19" s="62">
        <f>M19</f>
        <v>13</v>
      </c>
      <c r="O19" s="87">
        <f>M19/$M$25</f>
        <v>0.14444444444444443</v>
      </c>
      <c r="P19" s="87">
        <f>O19</f>
        <v>0.14444444444444443</v>
      </c>
    </row>
    <row r="20" spans="3:20" ht="19.5" thickBot="1">
      <c r="L20" s="57">
        <v>1</v>
      </c>
      <c r="M20" s="59">
        <f>COUNTIF(IZQUIERDO,L20)</f>
        <v>10</v>
      </c>
      <c r="N20" s="63">
        <f>N19+M20</f>
        <v>23</v>
      </c>
      <c r="O20" s="87">
        <f t="shared" ref="O20:O24" si="0">M20/$M$25</f>
        <v>0.1111111111111111</v>
      </c>
      <c r="P20" s="87">
        <f>P19+O20</f>
        <v>0.25555555555555554</v>
      </c>
    </row>
    <row r="21" spans="3:20" ht="19.5" thickBot="1">
      <c r="C21" s="38" t="s">
        <v>69</v>
      </c>
      <c r="D21" s="38"/>
      <c r="E21" s="38"/>
      <c r="F21" s="38"/>
      <c r="G21" s="38"/>
      <c r="H21" s="38"/>
      <c r="L21" s="56">
        <v>2</v>
      </c>
      <c r="M21" s="59">
        <f>COUNTIF(IZQUIERDO,L21)</f>
        <v>26</v>
      </c>
      <c r="N21" s="63">
        <f t="shared" ref="N21:N24" si="1">N20+M21</f>
        <v>49</v>
      </c>
      <c r="O21" s="87">
        <f t="shared" si="0"/>
        <v>0.28888888888888886</v>
      </c>
      <c r="P21" s="87">
        <f>P20+O21</f>
        <v>0.5444444444444444</v>
      </c>
    </row>
    <row r="22" spans="3:20" ht="19.5" thickBot="1">
      <c r="C22" s="83"/>
      <c r="D22" s="83"/>
      <c r="E22" s="83"/>
      <c r="F22" s="83"/>
      <c r="G22" s="83"/>
      <c r="H22" s="83"/>
      <c r="I22" s="83"/>
      <c r="J22" s="83"/>
      <c r="L22" s="57">
        <v>3</v>
      </c>
      <c r="M22" s="59">
        <f>COUNTIF(IZQUIERDO,L22)</f>
        <v>13</v>
      </c>
      <c r="N22" s="63">
        <f t="shared" si="1"/>
        <v>62</v>
      </c>
      <c r="O22" s="87">
        <f t="shared" si="0"/>
        <v>0.14444444444444443</v>
      </c>
      <c r="P22" s="87">
        <f t="shared" ref="P21:P24" si="2">P21+O22</f>
        <v>0.68888888888888888</v>
      </c>
    </row>
    <row r="23" spans="3:20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6">
        <v>4</v>
      </c>
      <c r="M23" s="59">
        <f>COUNTIF(IZQUIERDO,L23)</f>
        <v>14</v>
      </c>
      <c r="N23" s="63">
        <f t="shared" si="1"/>
        <v>76</v>
      </c>
      <c r="O23" s="87">
        <f t="shared" si="0"/>
        <v>0.15555555555555556</v>
      </c>
      <c r="P23" s="87">
        <f t="shared" si="2"/>
        <v>0.84444444444444444</v>
      </c>
    </row>
    <row r="24" spans="3:20" ht="19.5" thickBot="1">
      <c r="L24" s="57">
        <v>5</v>
      </c>
      <c r="M24" s="59">
        <f>COUNTIF(IZQUIERDO,L24)</f>
        <v>14</v>
      </c>
      <c r="N24" s="63">
        <f t="shared" si="1"/>
        <v>90</v>
      </c>
      <c r="O24" s="87">
        <f t="shared" si="0"/>
        <v>0.15555555555555556</v>
      </c>
      <c r="P24" s="87">
        <f t="shared" si="2"/>
        <v>1</v>
      </c>
    </row>
    <row r="25" spans="3:20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69" t="s">
        <v>76</v>
      </c>
      <c r="M25" s="70">
        <f>SUM(M19:M24)</f>
        <v>90</v>
      </c>
    </row>
    <row r="27" spans="3:20" ht="15.75">
      <c r="C27" s="38" t="s">
        <v>72</v>
      </c>
    </row>
    <row r="28" spans="3:20" ht="15.75" thickBot="1"/>
    <row r="29" spans="3:20" ht="19.5" thickBot="1">
      <c r="L29" s="71" t="s">
        <v>77</v>
      </c>
      <c r="M29" s="70">
        <f>MODE(IZQUIERDO)</f>
        <v>2</v>
      </c>
      <c r="N29" s="93" t="s">
        <v>93</v>
      </c>
      <c r="O29" s="89"/>
      <c r="P29" s="89"/>
      <c r="Q29" s="89"/>
      <c r="R29" s="89"/>
      <c r="S29" s="89"/>
      <c r="T29" s="89"/>
    </row>
    <row r="30" spans="3:20" ht="15.75" thickBot="1"/>
    <row r="31" spans="3:20" ht="19.5" thickBot="1">
      <c r="L31" s="71" t="s">
        <v>78</v>
      </c>
      <c r="M31" s="70">
        <f>MEDIAN(IZQUIERDO)</f>
        <v>2</v>
      </c>
      <c r="N31" s="92" t="s">
        <v>94</v>
      </c>
      <c r="O31" s="83"/>
      <c r="P31" s="83"/>
      <c r="Q31" s="83"/>
      <c r="R31" s="83"/>
      <c r="S31" s="83"/>
      <c r="T31" s="83"/>
    </row>
    <row r="32" spans="3:20" ht="15.75" thickBot="1"/>
    <row r="33" spans="12:21" ht="19.5" thickBot="1">
      <c r="L33" s="71" t="s">
        <v>79</v>
      </c>
      <c r="M33" s="86">
        <f>AVERAGE(IZQUIERDO)</f>
        <v>2.5222222222222221</v>
      </c>
      <c r="N33" s="93" t="s">
        <v>92</v>
      </c>
      <c r="O33" s="89"/>
      <c r="P33" s="89"/>
      <c r="Q33" s="89"/>
      <c r="R33" s="89"/>
      <c r="S33" s="89"/>
      <c r="T33" s="89"/>
      <c r="U33" s="89"/>
    </row>
  </sheetData>
  <mergeCells count="4">
    <mergeCell ref="M4:N4"/>
    <mergeCell ref="C22:J22"/>
    <mergeCell ref="C4:L5"/>
    <mergeCell ref="N31:T3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abSelected="1" zoomScale="96" zoomScaleNormal="96" workbookViewId="0">
      <selection activeCell="J9" sqref="J9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2" t="s">
        <v>61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</row>
    <row r="5" spans="1:14" ht="15.75" thickBot="1"/>
    <row r="6" spans="1:14" ht="24" thickBot="1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/>
    </row>
    <row r="7" spans="1:14" ht="19.5" thickBot="1">
      <c r="B7" s="56">
        <v>0</v>
      </c>
      <c r="C7" s="59">
        <v>25</v>
      </c>
      <c r="D7" s="62">
        <f>'PREGUNTA 4'!C7</f>
        <v>25</v>
      </c>
      <c r="E7" s="87">
        <f>C7/$D$13</f>
        <v>0.25</v>
      </c>
      <c r="F7" s="87">
        <f>E7</f>
        <v>0.25</v>
      </c>
      <c r="G7" s="66"/>
      <c r="I7" s="90"/>
    </row>
    <row r="8" spans="1:14" ht="19.5" thickBot="1">
      <c r="B8" s="57">
        <v>1</v>
      </c>
      <c r="C8" s="60">
        <v>20</v>
      </c>
      <c r="D8" s="63">
        <f>D7+C8</f>
        <v>45</v>
      </c>
      <c r="E8" s="87">
        <f t="shared" ref="E8:E13" si="0">C8/$D$13</f>
        <v>0.2</v>
      </c>
      <c r="F8" s="91">
        <f>F7+E8</f>
        <v>0.45</v>
      </c>
      <c r="G8" s="66"/>
      <c r="L8" s="90"/>
    </row>
    <row r="9" spans="1:14" ht="19.5" thickBot="1">
      <c r="B9" s="57">
        <v>2</v>
      </c>
      <c r="C9" s="60">
        <v>35</v>
      </c>
      <c r="D9" s="63">
        <f t="shared" ref="D9:D13" si="1">D8+C9</f>
        <v>80</v>
      </c>
      <c r="E9" s="87">
        <f t="shared" si="0"/>
        <v>0.35</v>
      </c>
      <c r="F9" s="91">
        <f t="shared" ref="F9:F13" si="2">F8+E9</f>
        <v>0.8</v>
      </c>
      <c r="G9" s="66"/>
    </row>
    <row r="10" spans="1:14" ht="19.5" thickBot="1">
      <c r="B10" s="57">
        <v>3</v>
      </c>
      <c r="C10" s="60">
        <v>10</v>
      </c>
      <c r="D10" s="63">
        <f t="shared" si="1"/>
        <v>90</v>
      </c>
      <c r="E10" s="87">
        <f t="shared" si="0"/>
        <v>0.1</v>
      </c>
      <c r="F10" s="91">
        <f t="shared" si="2"/>
        <v>0.9</v>
      </c>
      <c r="G10" s="66"/>
    </row>
    <row r="11" spans="1:14" ht="19.5" thickBot="1">
      <c r="B11" s="57">
        <v>4</v>
      </c>
      <c r="C11" s="60">
        <v>5</v>
      </c>
      <c r="D11" s="63">
        <f t="shared" si="1"/>
        <v>95</v>
      </c>
      <c r="E11" s="87">
        <f t="shared" si="0"/>
        <v>0.05</v>
      </c>
      <c r="F11" s="91">
        <f t="shared" si="2"/>
        <v>0.95000000000000007</v>
      </c>
      <c r="G11" s="66"/>
    </row>
    <row r="12" spans="1:14" ht="19.5" thickBot="1">
      <c r="B12" s="57">
        <v>5</v>
      </c>
      <c r="C12" s="60">
        <v>3</v>
      </c>
      <c r="D12" s="63">
        <f t="shared" si="1"/>
        <v>98</v>
      </c>
      <c r="E12" s="87">
        <f t="shared" si="0"/>
        <v>0.03</v>
      </c>
      <c r="F12" s="91">
        <f t="shared" si="2"/>
        <v>0.98000000000000009</v>
      </c>
      <c r="G12" s="66"/>
    </row>
    <row r="13" spans="1:14" ht="19.5" thickBot="1">
      <c r="B13" s="58">
        <v>6</v>
      </c>
      <c r="C13" s="61">
        <v>2</v>
      </c>
      <c r="D13" s="63">
        <f t="shared" si="1"/>
        <v>100</v>
      </c>
      <c r="E13" s="87">
        <f t="shared" si="0"/>
        <v>0.02</v>
      </c>
      <c r="F13" s="91">
        <f t="shared" si="2"/>
        <v>1</v>
      </c>
      <c r="G13" s="66"/>
    </row>
    <row r="14" spans="1:14">
      <c r="B14" s="37"/>
    </row>
    <row r="15" spans="1:14" ht="18">
      <c r="B15" s="81" t="s">
        <v>80</v>
      </c>
      <c r="C15" s="81"/>
      <c r="D15" s="81"/>
      <c r="E15" s="81"/>
      <c r="F15" s="81"/>
      <c r="G15" s="81"/>
      <c r="H15" s="81"/>
      <c r="I15" s="81"/>
      <c r="J15" s="85"/>
      <c r="K15" s="85"/>
    </row>
    <row r="16" spans="1:14" ht="27.75" customHeight="1">
      <c r="B16" s="81" t="s">
        <v>81</v>
      </c>
      <c r="C16" s="81"/>
      <c r="D16" s="81"/>
      <c r="E16" s="81"/>
      <c r="F16" s="88" t="s">
        <v>88</v>
      </c>
      <c r="G16" s="88"/>
      <c r="H16" s="88"/>
      <c r="I16" s="88"/>
      <c r="J16" s="88"/>
      <c r="K16" s="88"/>
    </row>
    <row r="17" spans="2:11" ht="23.25" customHeight="1">
      <c r="B17" s="81" t="s">
        <v>82</v>
      </c>
      <c r="C17" s="81"/>
      <c r="D17" s="81"/>
      <c r="E17" s="81"/>
      <c r="F17" s="83" t="s">
        <v>89</v>
      </c>
      <c r="G17" s="83"/>
      <c r="H17" s="83"/>
      <c r="I17" s="83"/>
      <c r="J17" s="83"/>
      <c r="K17" s="83"/>
    </row>
    <row r="18" spans="2:11" ht="28.5" customHeight="1">
      <c r="B18" s="81" t="s">
        <v>83</v>
      </c>
      <c r="C18" s="81"/>
      <c r="D18" s="81"/>
      <c r="E18" s="81"/>
      <c r="F18" s="83" t="s">
        <v>90</v>
      </c>
      <c r="G18" s="83"/>
      <c r="H18" s="83"/>
      <c r="I18" s="83"/>
      <c r="J18" s="83"/>
      <c r="K18" s="83"/>
    </row>
    <row r="19" spans="2:11" ht="28.5" customHeight="1">
      <c r="B19" s="81" t="s">
        <v>84</v>
      </c>
      <c r="C19" s="81"/>
      <c r="D19" s="81"/>
      <c r="E19" s="81"/>
      <c r="F19" s="83" t="s">
        <v>91</v>
      </c>
      <c r="G19" s="83"/>
      <c r="H19" s="83"/>
      <c r="I19" s="83"/>
      <c r="J19" s="83"/>
      <c r="K19" s="83"/>
    </row>
  </sheetData>
  <mergeCells count="12">
    <mergeCell ref="B19:E19"/>
    <mergeCell ref="F16:K16"/>
    <mergeCell ref="F18:K18"/>
    <mergeCell ref="F19:K19"/>
    <mergeCell ref="F17:K17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IZQUIERDO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2023-05-16T14:03:51Z</dcterms:created>
  <dcterms:modified xsi:type="dcterms:W3CDTF">2023-05-29T12:01:56Z</dcterms:modified>
</cp:coreProperties>
</file>