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d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D7"/>
  <c r="C12"/>
  <c r="F22" i="1"/>
  <c r="F21"/>
  <c r="F20"/>
  <c r="E27"/>
  <c r="I27" s="1"/>
  <c r="E28"/>
  <c r="I28" s="1"/>
  <c r="E29"/>
  <c r="I29" s="1"/>
  <c r="E30"/>
  <c r="I30" s="1"/>
  <c r="E31"/>
  <c r="I31" s="1"/>
  <c r="E26"/>
  <c r="I26" s="1"/>
  <c r="K18"/>
  <c r="K17"/>
  <c r="I32" l="1"/>
  <c r="E32"/>
  <c r="G30" s="1"/>
  <c r="F26"/>
  <c r="F27" l="1"/>
  <c r="G29"/>
  <c r="G28"/>
  <c r="G26"/>
  <c r="G27"/>
  <c r="G31"/>
  <c r="F28" l="1"/>
  <c r="F29" l="1"/>
  <c r="F30" l="1"/>
  <c r="F31" l="1"/>
  <c r="H26" s="1"/>
  <c r="H31" l="1"/>
  <c r="H27"/>
  <c r="H28"/>
  <c r="H29"/>
  <c r="H30"/>
</calcChain>
</file>

<file path=xl/sharedStrings.xml><?xml version="1.0" encoding="utf-8"?>
<sst xmlns="http://schemas.openxmlformats.org/spreadsheetml/2006/main" count="50" uniqueCount="48">
  <si>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</si>
  <si>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</si>
  <si>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</si>
  <si>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</si>
  <si>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</si>
  <si>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</si>
  <si>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</si>
  <si>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</si>
  <si>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</si>
  <si>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</si>
  <si>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</si>
  <si>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</si>
  <si>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</si>
  <si>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</si>
  <si>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</si>
  <si>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</si>
  <si>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</si>
  <si>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</si>
  <si>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</si>
  <si>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</si>
  <si>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</si>
  <si>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</si>
  <si>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</si>
  <si>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</si>
  <si>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</si>
  <si>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</si>
  <si>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</si>
  <si>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</si>
  <si>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</si>
  <si>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</si>
  <si>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frecuancia absoluta acumulada</t>
  </si>
  <si>
    <t>frecuencia relativa %</t>
  </si>
  <si>
    <t xml:space="preserve">frecuancia relativa acumulada </t>
  </si>
  <si>
    <t xml:space="preserve">6 operarios construyen 5 piezas en 12 horas </t>
  </si>
  <si>
    <t xml:space="preserve">28 operarios fabrican "a lo más" 6 piezas en 12 horas </t>
  </si>
  <si>
    <t>13% de los operarios fabrican 5 piezas en 12 horas</t>
  </si>
  <si>
    <t>el 58% de los operarios fabrican a lo más 6 piezas en 12 horas</t>
  </si>
  <si>
    <t>el 50% de los operarios fabrican a lo más(a lo menos) 6 piezas en 12 horas</t>
  </si>
  <si>
    <t xml:space="preserve">la mayoria de los opararios fabrican 4 piezas en 12 horas </t>
  </si>
  <si>
    <t>en promedio los operarios 6 piezas en 12 horas</t>
  </si>
  <si>
    <t>xi*fi</t>
  </si>
  <si>
    <t>5 fmlas tienen 3 hijos</t>
  </si>
  <si>
    <t>42 fmls tienen a lo más 2 hijos</t>
  </si>
  <si>
    <t>el 28% de las fmls tienen 1 hijo</t>
  </si>
  <si>
    <t>el 84% de las fmls tienen a lo más 2 hijo</t>
  </si>
  <si>
    <t>en promedio las fmls tienen 2 hijos</t>
  </si>
  <si>
    <t xml:space="preserve">la mayoria de las familias tienen 2 hijos </t>
  </si>
  <si>
    <t>el 50% de las fmls tienen a lo más 2 hijos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</si>
</sst>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7" fillId="0" borderId="0" xfId="0" applyFont="1"/>
    <xf numFmtId="0" fontId="16" fillId="0" borderId="0" xfId="0" applyFont="1" applyAlignment="1">
      <alignment horizontal="center" vertical="center"/>
    </xf>
    <xf numFmtId="0" fontId="16" fillId="4" borderId="0" xfId="0" applyFont="1" applyFill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9" fontId="16" fillId="0" borderId="1" xfId="2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6" fillId="0" borderId="0" xfId="0" applyFont="1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15" fillId="0" borderId="0" xfId="0" applyFont="1" applyAlignment="1">
      <alignment horizontal="left" vertical="center"/>
    </xf>
    <xf numFmtId="0" fontId="15" fillId="0" borderId="7" xfId="0" applyFont="1" applyBorder="1" applyAlignment="1"/>
    <xf numFmtId="0" fontId="15" fillId="0" borderId="1" xfId="0" applyFont="1" applyBorder="1" applyAlignment="1"/>
    <xf numFmtId="0" fontId="0" fillId="0" borderId="0" xfId="0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readingOrder="1"/>
    </xf>
    <xf numFmtId="0" fontId="10" fillId="4" borderId="3" xfId="0" applyFont="1" applyFill="1" applyBorder="1" applyAlignment="1">
      <alignment horizontal="center" vertical="center" wrapText="1" readingOrder="1"/>
    </xf>
    <xf numFmtId="0" fontId="10" fillId="5" borderId="3" xfId="0" applyFont="1" applyFill="1" applyBorder="1" applyAlignment="1">
      <alignment horizontal="center" vertical="center" wrapText="1" readingOrder="1"/>
    </xf>
    <xf numFmtId="9" fontId="10" fillId="3" borderId="3" xfId="2" applyFont="1" applyFill="1" applyBorder="1" applyAlignment="1">
      <alignment horizontal="center" vertical="center" wrapText="1" readingOrder="1"/>
    </xf>
    <xf numFmtId="9" fontId="10" fillId="3" borderId="4" xfId="2" applyFont="1" applyFill="1" applyBorder="1" applyAlignment="1">
      <alignment horizontal="center" vertical="center" wrapText="1" readingOrder="1"/>
    </xf>
    <xf numFmtId="9" fontId="10" fillId="4" borderId="4" xfId="2" applyFont="1" applyFill="1" applyBorder="1" applyAlignment="1">
      <alignment horizontal="center" vertical="center" wrapText="1" readingOrder="1"/>
    </xf>
    <xf numFmtId="0" fontId="10" fillId="3" borderId="4" xfId="1" applyNumberFormat="1" applyFont="1" applyFill="1" applyBorder="1" applyAlignment="1">
      <alignment horizontal="center" vertical="center" wrapText="1" readingOrder="1"/>
    </xf>
    <xf numFmtId="0" fontId="10" fillId="4" borderId="4" xfId="1" applyNumberFormat="1" applyFont="1" applyFill="1" applyBorder="1" applyAlignment="1">
      <alignment horizontal="center" vertical="center" wrapText="1" readingOrder="1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3"/>
  <sheetViews>
    <sheetView topLeftCell="B4" zoomScale="82" zoomScaleNormal="82" workbookViewId="0">
      <selection activeCell="I26" sqref="I26"/>
    </sheetView>
  </sheetViews>
  <sheetFormatPr baseColWidth="10" defaultRowHeight="15.75"/>
  <cols>
    <col min="2" max="2" width="5.75" customWidth="1"/>
    <col min="3" max="3" width="7.75" customWidth="1"/>
    <col min="4" max="4" width="9.75" customWidth="1"/>
    <col min="5" max="5" width="26.875" customWidth="1"/>
    <col min="6" max="6" width="34.375" customWidth="1"/>
    <col min="7" max="7" width="23.625" customWidth="1"/>
    <col min="8" max="8" width="34.375" customWidth="1"/>
  </cols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/>
      <c r="F16" s="6"/>
      <c r="G16" s="34" t="s">
        <v>33</v>
      </c>
      <c r="H16" s="34"/>
      <c r="I16" s="34"/>
    </row>
    <row r="17" spans="2:11" ht="36">
      <c r="B17" s="4">
        <v>3</v>
      </c>
      <c r="C17" s="5" t="s">
        <v>7</v>
      </c>
      <c r="D17" s="6"/>
      <c r="E17" s="6"/>
      <c r="F17" s="6"/>
      <c r="G17" s="34" t="s">
        <v>34</v>
      </c>
      <c r="H17" s="34"/>
      <c r="I17" s="34"/>
      <c r="K17" s="23">
        <f>MIN(cdte)</f>
        <v>4</v>
      </c>
    </row>
    <row r="18" spans="2:11" ht="36">
      <c r="B18" s="4">
        <v>4</v>
      </c>
      <c r="C18" s="5" t="s">
        <v>8</v>
      </c>
      <c r="D18" s="6"/>
      <c r="E18" s="6"/>
      <c r="F18" s="6"/>
      <c r="G18" s="34" t="s">
        <v>35</v>
      </c>
      <c r="H18" s="34"/>
      <c r="I18" s="34"/>
      <c r="K18" s="23">
        <f>MAX(cdte)</f>
        <v>9</v>
      </c>
    </row>
    <row r="19" spans="2:11" ht="20.100000000000001" customHeight="1">
      <c r="B19" s="4">
        <v>5</v>
      </c>
      <c r="C19" s="5" t="s">
        <v>9</v>
      </c>
      <c r="D19" s="6"/>
      <c r="E19" s="6"/>
      <c r="F19" s="7"/>
      <c r="G19" s="34" t="s">
        <v>36</v>
      </c>
      <c r="H19" s="34"/>
      <c r="I19" s="34"/>
    </row>
    <row r="20" spans="2:11" ht="20.100000000000001" customHeight="1">
      <c r="B20" s="4">
        <v>6</v>
      </c>
      <c r="C20" s="6" t="s">
        <v>4</v>
      </c>
      <c r="D20" s="6"/>
      <c r="E20" s="6"/>
      <c r="F20" s="21">
        <f>MEDIAN(cdte)</f>
        <v>6</v>
      </c>
      <c r="G20" s="34" t="s">
        <v>37</v>
      </c>
    </row>
    <row r="21" spans="2:11" ht="20.100000000000001" customHeight="1">
      <c r="B21" s="4">
        <v>7</v>
      </c>
      <c r="C21" s="6" t="s">
        <v>5</v>
      </c>
      <c r="D21" s="6"/>
      <c r="E21" s="6"/>
      <c r="F21" s="21">
        <f>MODE(cdte)</f>
        <v>4</v>
      </c>
      <c r="G21" s="34" t="s">
        <v>38</v>
      </c>
    </row>
    <row r="22" spans="2:11" ht="20.100000000000001" customHeight="1">
      <c r="B22" s="4">
        <v>8</v>
      </c>
      <c r="C22" s="5" t="s">
        <v>3</v>
      </c>
      <c r="D22" s="29"/>
      <c r="E22" s="7"/>
      <c r="F22" s="21">
        <f>AVERAGE(cdte)</f>
        <v>6.208333333333333</v>
      </c>
      <c r="G22" s="34" t="s">
        <v>39</v>
      </c>
    </row>
    <row r="23" spans="2:11" ht="21">
      <c r="C23" s="5"/>
      <c r="D23" s="29"/>
      <c r="E23" s="7"/>
      <c r="F23" s="7"/>
      <c r="G23" s="34"/>
    </row>
    <row r="24" spans="2:11" ht="34.5" customHeight="1">
      <c r="C24" s="29"/>
      <c r="D24" s="35"/>
      <c r="E24" s="36" t="s">
        <v>29</v>
      </c>
      <c r="F24" s="36" t="s">
        <v>30</v>
      </c>
      <c r="G24" s="36" t="s">
        <v>31</v>
      </c>
      <c r="H24" s="36" t="s">
        <v>32</v>
      </c>
    </row>
    <row r="25" spans="2:11" ht="36" customHeight="1">
      <c r="C25" s="37"/>
      <c r="D25" s="38" t="s">
        <v>24</v>
      </c>
      <c r="E25" s="38" t="s">
        <v>25</v>
      </c>
      <c r="F25" s="38" t="s">
        <v>26</v>
      </c>
      <c r="G25" s="38" t="s">
        <v>27</v>
      </c>
      <c r="H25" s="38" t="s">
        <v>28</v>
      </c>
      <c r="I25" s="39" t="s">
        <v>40</v>
      </c>
    </row>
    <row r="26" spans="2:11" ht="20.100000000000001" customHeight="1">
      <c r="D26" s="26">
        <v>4</v>
      </c>
      <c r="E26" s="26">
        <f>COUNTIF(cdte,D26)</f>
        <v>12</v>
      </c>
      <c r="F26" s="26">
        <f>E26</f>
        <v>12</v>
      </c>
      <c r="G26" s="27">
        <f>(E26/$E$32)</f>
        <v>0.25</v>
      </c>
      <c r="H26" s="27">
        <f>F26/$F$31</f>
        <v>0.25</v>
      </c>
      <c r="I26" s="24">
        <f>D26*E26</f>
        <v>48</v>
      </c>
    </row>
    <row r="27" spans="2:11" ht="20.100000000000001" customHeight="1">
      <c r="D27" s="26">
        <v>5</v>
      </c>
      <c r="E27" s="26">
        <f>COUNTIF(cdte,D27)</f>
        <v>6</v>
      </c>
      <c r="F27" s="26">
        <f>F26+E27</f>
        <v>18</v>
      </c>
      <c r="G27" s="27">
        <f t="shared" ref="G27:G31" si="0">(E27/$E$32)</f>
        <v>0.125</v>
      </c>
      <c r="H27" s="27">
        <f t="shared" ref="H27:H31" si="1">F27/$F$31</f>
        <v>0.375</v>
      </c>
      <c r="I27" s="24">
        <f t="shared" ref="I27:I31" si="2">D27*E27</f>
        <v>30</v>
      </c>
    </row>
    <row r="28" spans="2:11" ht="20.100000000000001" customHeight="1">
      <c r="D28" s="26">
        <v>6</v>
      </c>
      <c r="E28" s="26">
        <f>COUNTIF(cdte,D28)</f>
        <v>10</v>
      </c>
      <c r="F28" s="26">
        <f>F27+E28</f>
        <v>28</v>
      </c>
      <c r="G28" s="27">
        <f t="shared" si="0"/>
        <v>0.20833333333333334</v>
      </c>
      <c r="H28" s="27">
        <f t="shared" si="1"/>
        <v>0.58333333333333337</v>
      </c>
      <c r="I28" s="24">
        <f t="shared" si="2"/>
        <v>60</v>
      </c>
    </row>
    <row r="29" spans="2:11" ht="20.100000000000001" customHeight="1">
      <c r="D29" s="26">
        <v>7</v>
      </c>
      <c r="E29" s="26">
        <f>COUNTIF(cdte,D29)</f>
        <v>8</v>
      </c>
      <c r="F29" s="26">
        <f>F28+E29</f>
        <v>36</v>
      </c>
      <c r="G29" s="27">
        <f t="shared" si="0"/>
        <v>0.16666666666666666</v>
      </c>
      <c r="H29" s="27">
        <f t="shared" si="1"/>
        <v>0.75</v>
      </c>
      <c r="I29" s="24">
        <f t="shared" si="2"/>
        <v>56</v>
      </c>
    </row>
    <row r="30" spans="2:11" ht="20.100000000000001" customHeight="1">
      <c r="D30" s="26">
        <v>8</v>
      </c>
      <c r="E30" s="26">
        <f>COUNTIF(cdte,D30)</f>
        <v>4</v>
      </c>
      <c r="F30" s="26">
        <f>F29+E30</f>
        <v>40</v>
      </c>
      <c r="G30" s="27">
        <f t="shared" si="0"/>
        <v>8.3333333333333329E-2</v>
      </c>
      <c r="H30" s="27">
        <f t="shared" si="1"/>
        <v>0.83333333333333337</v>
      </c>
      <c r="I30" s="24">
        <f t="shared" si="2"/>
        <v>32</v>
      </c>
    </row>
    <row r="31" spans="2:11" ht="23.25">
      <c r="D31" s="26">
        <v>9</v>
      </c>
      <c r="E31" s="26">
        <f>COUNTIF(cdte,D31)</f>
        <v>8</v>
      </c>
      <c r="F31" s="26">
        <f>F30+E31</f>
        <v>48</v>
      </c>
      <c r="G31" s="27">
        <f t="shared" si="0"/>
        <v>0.16666666666666666</v>
      </c>
      <c r="H31" s="27">
        <f t="shared" si="1"/>
        <v>1</v>
      </c>
      <c r="I31" s="24">
        <f t="shared" si="2"/>
        <v>72</v>
      </c>
    </row>
    <row r="32" spans="2:11" ht="23.25">
      <c r="C32" s="31"/>
      <c r="D32" s="30"/>
      <c r="E32" s="28">
        <f>SUM(E26:E31)</f>
        <v>48</v>
      </c>
      <c r="F32" s="32"/>
      <c r="G32" s="33"/>
      <c r="H32" s="33"/>
      <c r="I32" s="25">
        <f>SUM(I26:I31)</f>
        <v>298</v>
      </c>
    </row>
    <row r="33" spans="6:8">
      <c r="F33" s="31"/>
      <c r="G33" s="31"/>
      <c r="H33" s="3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3" zoomScale="140" workbookViewId="0">
      <selection activeCell="F25" sqref="F25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9" t="s">
        <v>40</v>
      </c>
    </row>
    <row r="7" spans="1:9" ht="18.75" thickBot="1">
      <c r="B7" s="11">
        <v>0</v>
      </c>
      <c r="C7" s="11">
        <v>8</v>
      </c>
      <c r="D7" s="12">
        <f>C7</f>
        <v>8</v>
      </c>
      <c r="E7" s="43">
        <f>(C7/$D$11)</f>
        <v>0.16</v>
      </c>
      <c r="F7" s="44">
        <f>(D7/$D$11)</f>
        <v>0.16</v>
      </c>
      <c r="G7" s="46">
        <f>B7*C7</f>
        <v>0</v>
      </c>
    </row>
    <row r="8" spans="1:9" ht="18.75" thickBot="1">
      <c r="B8" s="13">
        <v>1</v>
      </c>
      <c r="C8" s="13">
        <v>14</v>
      </c>
      <c r="D8" s="12">
        <f>D7+C8</f>
        <v>22</v>
      </c>
      <c r="E8" s="43">
        <f t="shared" ref="E8:E11" si="0">(C8/$D$11)</f>
        <v>0.28000000000000003</v>
      </c>
      <c r="F8" s="44">
        <f t="shared" ref="F8:G11" si="1">(D8/$D$11)</f>
        <v>0.44</v>
      </c>
      <c r="G8" s="46">
        <f t="shared" ref="G8:G12" si="2">B8*C8</f>
        <v>14</v>
      </c>
    </row>
    <row r="9" spans="1:9" ht="18.75" thickBot="1">
      <c r="B9" s="13">
        <v>2</v>
      </c>
      <c r="C9" s="13">
        <v>20</v>
      </c>
      <c r="D9" s="12">
        <f t="shared" ref="D9:D11" si="3">D8+C9</f>
        <v>42</v>
      </c>
      <c r="E9" s="43">
        <f t="shared" si="0"/>
        <v>0.4</v>
      </c>
      <c r="F9" s="44">
        <f t="shared" si="1"/>
        <v>0.84</v>
      </c>
      <c r="G9" s="46">
        <f t="shared" si="2"/>
        <v>40</v>
      </c>
    </row>
    <row r="10" spans="1:9" ht="18.75" thickBot="1">
      <c r="B10" s="13">
        <v>3</v>
      </c>
      <c r="C10" s="13">
        <v>5</v>
      </c>
      <c r="D10" s="42">
        <f t="shared" si="3"/>
        <v>47</v>
      </c>
      <c r="E10" s="43">
        <f t="shared" si="0"/>
        <v>0.1</v>
      </c>
      <c r="F10" s="44">
        <f t="shared" si="1"/>
        <v>0.94</v>
      </c>
      <c r="G10" s="46">
        <f t="shared" si="2"/>
        <v>15</v>
      </c>
    </row>
    <row r="11" spans="1:9" ht="18.75" thickBot="1">
      <c r="B11" s="14">
        <v>4</v>
      </c>
      <c r="C11" s="14">
        <v>3</v>
      </c>
      <c r="D11" s="41">
        <f t="shared" si="3"/>
        <v>50</v>
      </c>
      <c r="E11" s="43">
        <f t="shared" si="0"/>
        <v>0.06</v>
      </c>
      <c r="F11" s="45">
        <f t="shared" si="1"/>
        <v>1</v>
      </c>
      <c r="G11" s="46">
        <f t="shared" si="2"/>
        <v>12</v>
      </c>
      <c r="H11" s="1"/>
    </row>
    <row r="12" spans="1:9" ht="18.75" thickBot="1">
      <c r="B12" s="15"/>
      <c r="C12" s="40">
        <f>SUM(C7:C11)</f>
        <v>50</v>
      </c>
      <c r="D12" s="16"/>
      <c r="E12" s="16"/>
      <c r="F12" s="16"/>
      <c r="G12" s="47">
        <f>SUM(G7:G11)</f>
        <v>81</v>
      </c>
      <c r="H12" s="1"/>
    </row>
    <row r="13" spans="1:9" ht="18">
      <c r="B13" s="15"/>
      <c r="C13" s="15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9">
        <v>1</v>
      </c>
      <c r="B16" s="18" t="s">
        <v>14</v>
      </c>
      <c r="C16" s="20"/>
      <c r="D16" s="20"/>
      <c r="E16" s="20"/>
      <c r="F16" s="20"/>
      <c r="G16" s="21"/>
      <c r="H16" s="7"/>
      <c r="I16" s="7"/>
    </row>
    <row r="17" spans="1:9" ht="21">
      <c r="A17" s="19">
        <v>2</v>
      </c>
      <c r="B17" s="6" t="s">
        <v>15</v>
      </c>
      <c r="C17" s="7"/>
      <c r="D17" s="7"/>
      <c r="E17" s="7" t="s">
        <v>41</v>
      </c>
      <c r="F17" s="7"/>
      <c r="G17" s="7"/>
      <c r="H17" s="7"/>
      <c r="I17" s="7"/>
    </row>
    <row r="18" spans="1:9" ht="18.75">
      <c r="A18" s="19">
        <v>3</v>
      </c>
      <c r="B18" s="6" t="s">
        <v>16</v>
      </c>
      <c r="C18" s="7"/>
      <c r="D18" s="7"/>
      <c r="E18" s="7" t="s">
        <v>42</v>
      </c>
      <c r="F18" s="7"/>
      <c r="G18" s="7"/>
      <c r="H18" s="7"/>
      <c r="I18" s="7"/>
    </row>
    <row r="19" spans="1:9" ht="21">
      <c r="A19" s="19">
        <v>4</v>
      </c>
      <c r="B19" s="6" t="s">
        <v>17</v>
      </c>
      <c r="C19" s="7"/>
      <c r="D19" s="7"/>
      <c r="E19" s="7" t="s">
        <v>43</v>
      </c>
      <c r="F19" s="7"/>
      <c r="G19" s="7"/>
      <c r="H19" s="7"/>
      <c r="I19" s="7"/>
    </row>
    <row r="20" spans="1:9" ht="21">
      <c r="A20" s="19">
        <v>5</v>
      </c>
      <c r="B20" s="6" t="s">
        <v>18</v>
      </c>
      <c r="C20" s="7"/>
      <c r="D20" s="7"/>
      <c r="E20" s="7" t="s">
        <v>44</v>
      </c>
      <c r="F20" s="7"/>
      <c r="G20" s="7"/>
      <c r="H20" s="7"/>
      <c r="I20" s="7"/>
    </row>
    <row r="21" spans="1:9" ht="18.75">
      <c r="A21" s="19">
        <v>6</v>
      </c>
      <c r="B21" s="6" t="s">
        <v>19</v>
      </c>
      <c r="E21" s="17">
        <f>AVERAGE(G12/C12)</f>
        <v>1.62</v>
      </c>
      <c r="F21" t="s">
        <v>45</v>
      </c>
    </row>
    <row r="22" spans="1:9" ht="18.75">
      <c r="A22" s="19">
        <v>7</v>
      </c>
      <c r="B22" s="6" t="s">
        <v>20</v>
      </c>
      <c r="E22" s="17"/>
      <c r="F22" t="s">
        <v>46</v>
      </c>
    </row>
    <row r="23" spans="1:9" ht="18.75">
      <c r="A23" s="19">
        <v>8</v>
      </c>
      <c r="B23" s="6" t="s">
        <v>21</v>
      </c>
      <c r="E23" s="17"/>
      <c r="F2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cdte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2023-05-22T15:31:52Z</dcterms:modified>
</cp:coreProperties>
</file>