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variable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12"/>
  <c r="G9"/>
  <c r="G10"/>
  <c r="G11"/>
  <c r="G8"/>
  <c r="M37" i="1"/>
  <c r="M36"/>
  <c r="M35"/>
  <c r="F8" i="2"/>
  <c r="F9"/>
  <c r="F10"/>
  <c r="F11"/>
  <c r="F7"/>
  <c r="E8"/>
  <c r="E9"/>
  <c r="E10"/>
  <c r="E11"/>
  <c r="E7"/>
  <c r="D9"/>
  <c r="D10" s="1"/>
  <c r="D11" s="1"/>
  <c r="D8"/>
  <c r="D7"/>
  <c r="C12"/>
  <c r="I16" i="1"/>
  <c r="I17"/>
  <c r="I18"/>
  <c r="I19"/>
  <c r="I20"/>
  <c r="I15"/>
  <c r="J15" s="1"/>
  <c r="N14"/>
  <c r="N13"/>
  <c r="I21" l="1"/>
  <c r="K16" s="1"/>
  <c r="J16"/>
  <c r="K17" l="1"/>
  <c r="K15"/>
  <c r="L16"/>
  <c r="J17"/>
  <c r="K19"/>
  <c r="K18"/>
  <c r="L15"/>
  <c r="K20"/>
  <c r="L17" l="1"/>
  <c r="J18"/>
  <c r="J19" l="1"/>
  <c r="L18"/>
  <c r="J20" l="1"/>
  <c r="L20" s="1"/>
  <c r="L19"/>
</calcChain>
</file>

<file path=xl/sharedStrings.xml><?xml version="1.0" encoding="utf-8"?>
<sst xmlns="http://schemas.openxmlformats.org/spreadsheetml/2006/main" count="63" uniqueCount="54">
  <si>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</si>
  <si>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</si>
  <si>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</si>
  <si>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</si>
  <si>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</si>
  <si>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</si>
  <si>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</si>
  <si>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</si>
  <si>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</si>
  <si>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</si>
  <si>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</si>
  <si>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</si>
  <si>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</si>
  <si>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</si>
  <si>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</si>
  <si>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</si>
  <si>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</si>
  <si>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</si>
  <si>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</si>
  <si>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</si>
  <si>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t>xi</t>
  </si>
  <si>
    <t>fi</t>
  </si>
  <si>
    <t>Fi</t>
  </si>
  <si>
    <t>hi</t>
  </si>
  <si>
    <t>Hi</t>
  </si>
  <si>
    <t>variable</t>
  </si>
  <si>
    <t>frecuencia absoluta</t>
  </si>
  <si>
    <t>frecuencia absolita acumulada</t>
  </si>
  <si>
    <t>frecuencia relativa</t>
  </si>
  <si>
    <t>frecuencia relativa acumulada</t>
  </si>
  <si>
    <t>n=</t>
  </si>
  <si>
    <r>
      <t>f</t>
    </r>
    <r>
      <rPr>
        <vertAlign val="subscript"/>
        <sz val="12"/>
        <rFont val="Arial"/>
        <family val="2"/>
      </rPr>
      <t>i</t>
    </r>
  </si>
  <si>
    <r>
      <t>F</t>
    </r>
    <r>
      <rPr>
        <vertAlign val="subscript"/>
        <sz val="12"/>
        <rFont val="Arial"/>
        <family val="2"/>
      </rPr>
      <t>i</t>
    </r>
  </si>
  <si>
    <r>
      <rPr>
        <sz val="12"/>
        <rFont val="Arial"/>
        <family val="2"/>
      </rPr>
      <t>h</t>
    </r>
    <r>
      <rPr>
        <vertAlign val="subscript"/>
        <sz val="12"/>
        <rFont val="Arial"/>
        <family val="2"/>
      </rPr>
      <t>r %</t>
    </r>
  </si>
  <si>
    <r>
      <t>H</t>
    </r>
    <r>
      <rPr>
        <vertAlign val="subscript"/>
        <sz val="12"/>
        <rFont val="Arial"/>
        <family val="2"/>
      </rPr>
      <t>r</t>
    </r>
    <r>
      <rPr>
        <sz val="12"/>
        <rFont val="Arial"/>
        <family val="2"/>
      </rPr>
      <t>%</t>
    </r>
  </si>
  <si>
    <t>6 trabajardores fabrican 5 piezas</t>
  </si>
  <si>
    <t>28 trabajadores fabrican a lo más 6 piezas</t>
  </si>
  <si>
    <t>El 13% de los trabajadores fabrica 5 piezas</t>
  </si>
  <si>
    <t>El 58% de los trabajadores fabrica a lo más 6 piezas</t>
  </si>
  <si>
    <t>El 50% de los trabajadores fabrica a lo más 6 piezas</t>
  </si>
  <si>
    <t>La mayoría de los trabajadores fabrican 4 piezas</t>
  </si>
  <si>
    <t>En promedio, los trabajadores fabrican 6 piezas</t>
  </si>
  <si>
    <t>xi*fi</t>
  </si>
  <si>
    <r>
      <rPr>
        <sz val="11"/>
        <color rgb="FF000000"/>
        <rFont val="Calibri"/>
        <family val="2"/>
      </rPr>
      <t>Ʃ</t>
    </r>
    <r>
      <rPr>
        <sz val="11"/>
        <color rgb="FF000000"/>
        <rFont val="Arial"/>
        <family val="2"/>
      </rPr>
      <t>xi*fi=</t>
    </r>
  </si>
  <si>
    <t>MODA</t>
  </si>
  <si>
    <t>5 familias tienen 3 hijos</t>
  </si>
  <si>
    <t>(DONDE POR PRIMERA VEZ H%&gt;50%)</t>
  </si>
  <si>
    <t>MEDIANA</t>
  </si>
  <si>
    <t>el 28% de las familias tiene 1 hijo</t>
  </si>
  <si>
    <t>En promedio, las familias tienen app, 2 hijos</t>
  </si>
  <si>
    <t>La mayoría de las familias tiene 2 hijos</t>
  </si>
  <si>
    <t>La mitad de las familias tiene a lo más 2 hijos</t>
  </si>
  <si>
    <t>42 familias tienen a lo más 2 hijos</t>
  </si>
  <si>
    <t>el 84% de las familias tienen a lo más 2 hijos</t>
  </si>
</sst>
</file>

<file path=xl/styles.xml><?xml version="1.0" encoding="utf-8"?>
<styleSheet xmlns="http://schemas.openxmlformats.org/spreadsheetml/2006/main">
  <fonts count="18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Arial"/>
      <family val="2"/>
    </font>
    <font>
      <vertAlign val="subscript"/>
      <sz val="12"/>
      <name val="Arial"/>
      <family val="2"/>
    </font>
    <font>
      <sz val="12"/>
      <color rgb="FF000000"/>
      <name val="Arial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BA16BA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3" fillId="3" borderId="0" xfId="0" applyFont="1" applyFill="1" applyAlignment="1">
      <alignment horizontal="center" vertical="center" wrapText="1" readingOrder="1"/>
    </xf>
    <xf numFmtId="0" fontId="7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9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0" fillId="0" borderId="0" xfId="0" applyBorder="1"/>
    <xf numFmtId="0" fontId="12" fillId="5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2" fillId="4" borderId="4" xfId="0" applyFont="1" applyFill="1" applyBorder="1" applyAlignment="1">
      <alignment horizontal="right" vertical="center"/>
    </xf>
    <xf numFmtId="0" fontId="12" fillId="4" borderId="4" xfId="0" applyFont="1" applyFill="1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 readingOrder="1"/>
    </xf>
    <xf numFmtId="9" fontId="16" fillId="3" borderId="1" xfId="1" applyFont="1" applyFill="1" applyBorder="1" applyAlignment="1">
      <alignment horizontal="center" vertical="center" wrapText="1" readingOrder="1"/>
    </xf>
    <xf numFmtId="0" fontId="16" fillId="3" borderId="2" xfId="0" applyFont="1" applyFill="1" applyBorder="1" applyAlignment="1">
      <alignment horizontal="center" vertical="center" wrapText="1" readingOrder="1"/>
    </xf>
    <xf numFmtId="0" fontId="16" fillId="3" borderId="5" xfId="0" applyFont="1" applyFill="1" applyBorder="1" applyAlignment="1">
      <alignment horizontal="center" vertical="center" wrapText="1" readingOrder="1"/>
    </xf>
    <xf numFmtId="0" fontId="16" fillId="3" borderId="0" xfId="0" applyFont="1" applyFill="1" applyAlignment="1">
      <alignment horizontal="center" vertical="center" wrapText="1" readingOrder="1"/>
    </xf>
    <xf numFmtId="0" fontId="3" fillId="6" borderId="0" xfId="0" applyFont="1" applyFill="1"/>
    <xf numFmtId="0" fontId="5" fillId="6" borderId="0" xfId="0" applyFont="1" applyFill="1"/>
    <xf numFmtId="0" fontId="0" fillId="6" borderId="1" xfId="0" applyFill="1" applyBorder="1" applyAlignment="1">
      <alignment horizontal="center" vertical="center"/>
    </xf>
    <xf numFmtId="0" fontId="3" fillId="7" borderId="0" xfId="0" applyFont="1" applyFill="1"/>
    <xf numFmtId="0" fontId="5" fillId="7" borderId="0" xfId="0" applyFont="1" applyFill="1"/>
    <xf numFmtId="0" fontId="0" fillId="7" borderId="1" xfId="0" applyFill="1" applyBorder="1" applyAlignment="1">
      <alignment horizontal="center" vertical="center"/>
    </xf>
    <xf numFmtId="0" fontId="3" fillId="8" borderId="0" xfId="0" applyFont="1" applyFill="1"/>
    <xf numFmtId="0" fontId="5" fillId="8" borderId="0" xfId="0" applyFont="1" applyFill="1"/>
    <xf numFmtId="9" fontId="0" fillId="8" borderId="1" xfId="1" applyFont="1" applyFill="1" applyBorder="1" applyAlignment="1">
      <alignment horizontal="center" vertical="center"/>
    </xf>
    <xf numFmtId="9" fontId="0" fillId="9" borderId="1" xfId="1" applyFont="1" applyFill="1" applyBorder="1" applyAlignment="1">
      <alignment horizontal="center" vertical="center"/>
    </xf>
    <xf numFmtId="0" fontId="3" fillId="9" borderId="0" xfId="0" applyFont="1" applyFill="1"/>
    <xf numFmtId="0" fontId="5" fillId="9" borderId="0" xfId="0" applyFont="1" applyFill="1"/>
    <xf numFmtId="1" fontId="0" fillId="4" borderId="1" xfId="0" applyNumberFormat="1" applyFill="1" applyBorder="1" applyAlignment="1">
      <alignment horizontal="center" vertical="center"/>
    </xf>
    <xf numFmtId="0" fontId="16" fillId="3" borderId="0" xfId="0" applyFont="1" applyFill="1" applyAlignment="1">
      <alignment horizontal="right" vertical="center" wrapText="1" readingOrder="1"/>
    </xf>
    <xf numFmtId="0" fontId="16" fillId="4" borderId="1" xfId="0" applyFont="1" applyFill="1" applyBorder="1" applyAlignment="1">
      <alignment horizontal="right" vertical="center" wrapText="1" readingOrder="1"/>
    </xf>
    <xf numFmtId="0" fontId="16" fillId="4" borderId="1" xfId="0" applyFont="1" applyFill="1" applyBorder="1" applyAlignment="1">
      <alignment horizontal="center" vertical="center" wrapText="1" readingOrder="1"/>
    </xf>
    <xf numFmtId="0" fontId="12" fillId="4" borderId="0" xfId="0" applyFont="1" applyFill="1"/>
    <xf numFmtId="0" fontId="15" fillId="2" borderId="1" xfId="0" applyFont="1" applyFill="1" applyBorder="1" applyAlignment="1">
      <alignment horizontal="center" vertical="center" wrapText="1" readingOrder="1"/>
    </xf>
    <xf numFmtId="9" fontId="16" fillId="6" borderId="1" xfId="1" applyFont="1" applyFill="1" applyBorder="1" applyAlignment="1">
      <alignment horizontal="center" vertical="center" wrapText="1" readingOrder="1"/>
    </xf>
    <xf numFmtId="0" fontId="0" fillId="0" borderId="0" xfId="0" applyFill="1" applyBorder="1"/>
    <xf numFmtId="0" fontId="0" fillId="6" borderId="1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/>
    </xf>
    <xf numFmtId="0" fontId="3" fillId="0" borderId="0" xfId="0" applyFont="1" applyFill="1"/>
    <xf numFmtId="0" fontId="5" fillId="0" borderId="0" xfId="0" applyFont="1" applyFill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colors>
    <mruColors>
      <color rgb="FFBA16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704850</xdr:colOff>
      <xdr:row>8</xdr:row>
      <xdr:rowOff>66677</xdr:rowOff>
    </xdr:from>
    <xdr:to>
      <xdr:col>7</xdr:col>
      <xdr:colOff>819150</xdr:colOff>
      <xdr:row>9</xdr:row>
      <xdr:rowOff>57150</xdr:rowOff>
    </xdr:to>
    <xdr:cxnSp macro="">
      <xdr:nvCxnSpPr>
        <xdr:cNvPr id="5" name="4 Conector recto de flecha"/>
        <xdr:cNvCxnSpPr/>
      </xdr:nvCxnSpPr>
      <xdr:spPr>
        <a:xfrm rot="10800000">
          <a:off x="4895850" y="1847852"/>
          <a:ext cx="1790700" cy="190498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8"/>
  <sheetViews>
    <sheetView zoomScale="70" zoomScaleNormal="70" workbookViewId="0">
      <selection activeCell="I28" sqref="I28"/>
    </sheetView>
  </sheetViews>
  <sheetFormatPr baseColWidth="10" defaultRowHeight="15.75"/>
  <sheetData>
    <row r="6" spans="2:20" ht="18">
      <c r="C6" s="15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3" spans="2:20" ht="47.25">
      <c r="C13" s="3" t="s">
        <v>1</v>
      </c>
      <c r="H13" s="17" t="s">
        <v>25</v>
      </c>
      <c r="I13" s="17" t="s">
        <v>26</v>
      </c>
      <c r="J13" s="17" t="s">
        <v>27</v>
      </c>
      <c r="K13" s="17" t="s">
        <v>28</v>
      </c>
      <c r="L13" s="17" t="s">
        <v>29</v>
      </c>
      <c r="N13">
        <f>MIN(variables)</f>
        <v>4</v>
      </c>
    </row>
    <row r="14" spans="2:20" ht="18">
      <c r="B14" s="4">
        <v>1</v>
      </c>
      <c r="C14" s="6" t="s">
        <v>2</v>
      </c>
      <c r="D14" s="6"/>
      <c r="H14" s="18" t="s">
        <v>20</v>
      </c>
      <c r="I14" s="18" t="s">
        <v>21</v>
      </c>
      <c r="J14" s="18" t="s">
        <v>22</v>
      </c>
      <c r="K14" s="18" t="s">
        <v>23</v>
      </c>
      <c r="L14" s="18" t="s">
        <v>24</v>
      </c>
      <c r="N14">
        <f>MAX(variables)</f>
        <v>9</v>
      </c>
    </row>
    <row r="15" spans="2:20" ht="21">
      <c r="B15" s="4">
        <v>2</v>
      </c>
      <c r="C15" s="54" t="s">
        <v>6</v>
      </c>
      <c r="D15" s="55"/>
      <c r="H15" s="19">
        <v>4</v>
      </c>
      <c r="I15" s="19">
        <f>COUNTIF(variables,H15)</f>
        <v>12</v>
      </c>
      <c r="J15" s="19">
        <f>I15</f>
        <v>12</v>
      </c>
      <c r="K15" s="24">
        <f>I15/$I$21</f>
        <v>0.25</v>
      </c>
      <c r="L15" s="24">
        <f>J15/$I$21</f>
        <v>0.25</v>
      </c>
    </row>
    <row r="16" spans="2:20" ht="18">
      <c r="B16" s="4">
        <v>3</v>
      </c>
      <c r="C16" s="54" t="s">
        <v>7</v>
      </c>
      <c r="D16" s="55"/>
      <c r="H16" s="19">
        <v>5</v>
      </c>
      <c r="I16" s="34">
        <f>COUNTIF(variables,H16)</f>
        <v>6</v>
      </c>
      <c r="J16" s="19">
        <f>I16+J15</f>
        <v>18</v>
      </c>
      <c r="K16" s="40">
        <f t="shared" ref="K16:K20" si="0">I16/$I$21</f>
        <v>0.125</v>
      </c>
      <c r="L16" s="24">
        <f t="shared" ref="L16:L20" si="1">J16/$I$21</f>
        <v>0.375</v>
      </c>
    </row>
    <row r="17" spans="2:12" ht="21">
      <c r="B17" s="4">
        <v>4</v>
      </c>
      <c r="C17" s="54" t="s">
        <v>8</v>
      </c>
      <c r="D17" s="55"/>
      <c r="H17" s="19">
        <v>6</v>
      </c>
      <c r="I17" s="19">
        <f>COUNTIF(variables,H17)</f>
        <v>10</v>
      </c>
      <c r="J17" s="37">
        <f t="shared" ref="J17:J20" si="2">I17+J16</f>
        <v>28</v>
      </c>
      <c r="K17" s="24">
        <f t="shared" si="0"/>
        <v>0.20833333333333334</v>
      </c>
      <c r="L17" s="41">
        <f t="shared" si="1"/>
        <v>0.58333333333333337</v>
      </c>
    </row>
    <row r="18" spans="2:12" ht="21">
      <c r="B18" s="4">
        <v>5</v>
      </c>
      <c r="C18" s="54" t="s">
        <v>9</v>
      </c>
      <c r="D18" s="55"/>
      <c r="H18" s="19">
        <v>7</v>
      </c>
      <c r="I18" s="19">
        <f>COUNTIF(variables,H18)</f>
        <v>8</v>
      </c>
      <c r="J18" s="19">
        <f t="shared" si="2"/>
        <v>36</v>
      </c>
      <c r="K18" s="24">
        <f t="shared" si="0"/>
        <v>0.16666666666666666</v>
      </c>
      <c r="L18" s="24">
        <f t="shared" si="1"/>
        <v>0.75</v>
      </c>
    </row>
    <row r="19" spans="2:12" ht="18">
      <c r="B19" s="4">
        <v>6</v>
      </c>
      <c r="C19" s="6" t="s">
        <v>4</v>
      </c>
      <c r="D19" s="6"/>
      <c r="H19" s="19">
        <v>8</v>
      </c>
      <c r="I19" s="19">
        <f>COUNTIF(variables,H19)</f>
        <v>4</v>
      </c>
      <c r="J19" s="19">
        <f t="shared" si="2"/>
        <v>40</v>
      </c>
      <c r="K19" s="24">
        <f t="shared" si="0"/>
        <v>8.3333333333333329E-2</v>
      </c>
      <c r="L19" s="24">
        <f t="shared" si="1"/>
        <v>0.83333333333333337</v>
      </c>
    </row>
    <row r="20" spans="2:12" ht="18">
      <c r="B20" s="4">
        <v>7</v>
      </c>
      <c r="C20" s="6" t="s">
        <v>5</v>
      </c>
      <c r="D20" s="6"/>
      <c r="H20" s="19">
        <v>9</v>
      </c>
      <c r="I20" s="19">
        <f>COUNTIF(variables,H20)</f>
        <v>8</v>
      </c>
      <c r="J20" s="19">
        <f t="shared" si="2"/>
        <v>48</v>
      </c>
      <c r="K20" s="24">
        <f t="shared" si="0"/>
        <v>0.16666666666666666</v>
      </c>
      <c r="L20" s="24">
        <f t="shared" si="1"/>
        <v>1</v>
      </c>
    </row>
    <row r="21" spans="2:12" ht="18.75">
      <c r="B21" s="4">
        <v>8</v>
      </c>
      <c r="C21" s="5" t="s">
        <v>3</v>
      </c>
      <c r="D21" s="7"/>
      <c r="H21" s="22" t="s">
        <v>30</v>
      </c>
      <c r="I21" s="23">
        <f>SUM(I15:I20)</f>
        <v>48</v>
      </c>
      <c r="J21" s="16"/>
      <c r="K21" s="16"/>
      <c r="L21" s="16"/>
    </row>
    <row r="30" spans="2:12" ht="18.75">
      <c r="J30" s="6"/>
      <c r="K30" s="7"/>
    </row>
    <row r="31" spans="2:12" ht="21">
      <c r="G31" s="4">
        <v>2</v>
      </c>
      <c r="H31" s="32" t="s">
        <v>6</v>
      </c>
      <c r="I31" s="33"/>
      <c r="J31" s="6" t="s">
        <v>35</v>
      </c>
      <c r="K31" s="7"/>
    </row>
    <row r="32" spans="2:12" ht="18.75">
      <c r="G32" s="4">
        <v>3</v>
      </c>
      <c r="H32" s="35" t="s">
        <v>7</v>
      </c>
      <c r="I32" s="36"/>
      <c r="J32" s="6" t="s">
        <v>36</v>
      </c>
      <c r="K32" s="7"/>
    </row>
    <row r="33" spans="7:14" ht="21">
      <c r="G33" s="4">
        <v>4</v>
      </c>
      <c r="H33" s="38" t="s">
        <v>8</v>
      </c>
      <c r="I33" s="39"/>
      <c r="J33" s="6" t="s">
        <v>37</v>
      </c>
      <c r="K33" s="7"/>
    </row>
    <row r="34" spans="7:14" ht="21">
      <c r="G34" s="4">
        <v>5</v>
      </c>
      <c r="H34" s="42" t="s">
        <v>9</v>
      </c>
      <c r="I34" s="43"/>
      <c r="J34" s="6" t="s">
        <v>38</v>
      </c>
      <c r="K34" s="7"/>
    </row>
    <row r="35" spans="7:14" ht="18.75">
      <c r="G35" s="4">
        <v>6</v>
      </c>
      <c r="H35" s="6" t="s">
        <v>4</v>
      </c>
      <c r="I35" s="6"/>
      <c r="J35" s="6"/>
      <c r="K35" s="7"/>
      <c r="M35" s="21">
        <f>MEDIAN(variables)</f>
        <v>6</v>
      </c>
      <c r="N35" t="s">
        <v>39</v>
      </c>
    </row>
    <row r="36" spans="7:14" ht="18.75">
      <c r="G36" s="4">
        <v>7</v>
      </c>
      <c r="H36" s="6" t="s">
        <v>5</v>
      </c>
      <c r="I36" s="6"/>
      <c r="J36" s="6"/>
      <c r="K36" s="7"/>
      <c r="M36" s="21">
        <f>MODE(variables)</f>
        <v>4</v>
      </c>
      <c r="N36" t="s">
        <v>40</v>
      </c>
    </row>
    <row r="37" spans="7:14" ht="18.75">
      <c r="G37" s="4">
        <v>8</v>
      </c>
      <c r="H37" s="5" t="s">
        <v>3</v>
      </c>
      <c r="I37" s="7"/>
      <c r="J37" s="7"/>
      <c r="K37" s="7"/>
      <c r="M37" s="44">
        <f>AVERAGE(variables)</f>
        <v>6.208333333333333</v>
      </c>
      <c r="N37" t="s">
        <v>41</v>
      </c>
    </row>
    <row r="38" spans="7:14" ht="18.75">
      <c r="K38" s="7"/>
      <c r="L38" s="7"/>
      <c r="M38" s="7"/>
      <c r="N38" s="7"/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K23"/>
  <sheetViews>
    <sheetView tabSelected="1" workbookViewId="0">
      <selection activeCell="F13" sqref="F13"/>
    </sheetView>
  </sheetViews>
  <sheetFormatPr baseColWidth="10" defaultRowHeight="15.75"/>
  <sheetData>
    <row r="3" spans="1:11">
      <c r="B3" s="4" t="s">
        <v>10</v>
      </c>
      <c r="C3" s="4"/>
      <c r="D3" s="4"/>
      <c r="E3" s="4"/>
      <c r="F3" s="4"/>
      <c r="G3" s="4"/>
      <c r="H3" s="4"/>
    </row>
    <row r="6" spans="1:11" ht="30">
      <c r="B6" s="49" t="s">
        <v>11</v>
      </c>
      <c r="C6" s="25" t="s">
        <v>31</v>
      </c>
      <c r="D6" s="25" t="s">
        <v>32</v>
      </c>
      <c r="E6" s="26" t="s">
        <v>33</v>
      </c>
      <c r="F6" s="25" t="s">
        <v>34</v>
      </c>
      <c r="G6" s="25" t="s">
        <v>42</v>
      </c>
    </row>
    <row r="7" spans="1:11">
      <c r="B7" s="27">
        <v>0</v>
      </c>
      <c r="C7" s="27">
        <v>8</v>
      </c>
      <c r="D7" s="27">
        <f>C7</f>
        <v>8</v>
      </c>
      <c r="E7" s="28">
        <f>C7/$C$12</f>
        <v>0.16</v>
      </c>
      <c r="F7" s="28">
        <f>D7/$C$12</f>
        <v>0.16</v>
      </c>
      <c r="G7" s="19">
        <v>0</v>
      </c>
    </row>
    <row r="8" spans="1:11">
      <c r="B8" s="27">
        <v>1</v>
      </c>
      <c r="C8" s="27">
        <v>14</v>
      </c>
      <c r="D8" s="27">
        <f>C8+D7</f>
        <v>22</v>
      </c>
      <c r="E8" s="28">
        <f t="shared" ref="E8:E11" si="0">C8/$C$12</f>
        <v>0.28000000000000003</v>
      </c>
      <c r="F8" s="28">
        <f t="shared" ref="F8:F11" si="1">D8/$C$12</f>
        <v>0.44</v>
      </c>
      <c r="G8" s="19">
        <f>B8*C8</f>
        <v>14</v>
      </c>
    </row>
    <row r="9" spans="1:11">
      <c r="A9" s="48" t="s">
        <v>44</v>
      </c>
      <c r="B9" s="47">
        <v>2</v>
      </c>
      <c r="C9" s="47">
        <v>20</v>
      </c>
      <c r="D9" s="27">
        <f t="shared" ref="D9:D11" si="2">C9+D8</f>
        <v>42</v>
      </c>
      <c r="E9" s="28">
        <f t="shared" si="0"/>
        <v>0.4</v>
      </c>
      <c r="F9" s="50">
        <f t="shared" si="1"/>
        <v>0.84</v>
      </c>
      <c r="G9" s="19">
        <f t="shared" ref="G9:G11" si="3">B9*C9</f>
        <v>40</v>
      </c>
    </row>
    <row r="10" spans="1:11">
      <c r="B10" s="29">
        <v>3</v>
      </c>
      <c r="C10" s="27">
        <v>5</v>
      </c>
      <c r="D10" s="30">
        <f t="shared" si="2"/>
        <v>47</v>
      </c>
      <c r="E10" s="28">
        <f t="shared" si="0"/>
        <v>0.1</v>
      </c>
      <c r="F10" s="28">
        <f t="shared" si="1"/>
        <v>0.94</v>
      </c>
      <c r="G10" s="19">
        <f t="shared" si="3"/>
        <v>15</v>
      </c>
      <c r="I10" s="53" t="s">
        <v>47</v>
      </c>
      <c r="J10" s="20"/>
      <c r="K10" s="51"/>
    </row>
    <row r="11" spans="1:11">
      <c r="B11" s="29">
        <v>4</v>
      </c>
      <c r="C11" s="27">
        <v>3</v>
      </c>
      <c r="D11" s="30">
        <f t="shared" si="2"/>
        <v>50</v>
      </c>
      <c r="E11" s="28">
        <f t="shared" si="0"/>
        <v>0.06</v>
      </c>
      <c r="F11" s="28">
        <f t="shared" si="1"/>
        <v>1</v>
      </c>
      <c r="G11" s="19">
        <f t="shared" si="3"/>
        <v>12</v>
      </c>
      <c r="H11" s="1"/>
      <c r="I11" s="52" t="s">
        <v>46</v>
      </c>
      <c r="J11" s="52"/>
      <c r="K11" s="51"/>
    </row>
    <row r="12" spans="1:11">
      <c r="B12" s="45" t="s">
        <v>30</v>
      </c>
      <c r="C12" s="27">
        <f>SUM(C7:C11)</f>
        <v>50</v>
      </c>
      <c r="D12" s="31"/>
      <c r="E12" s="31"/>
      <c r="F12" s="46" t="s">
        <v>43</v>
      </c>
      <c r="G12" s="21">
        <f>SUM(G8:G11)</f>
        <v>81</v>
      </c>
      <c r="H12" s="1"/>
      <c r="I12" s="52"/>
      <c r="J12" s="52"/>
    </row>
    <row r="13" spans="1:11" ht="18">
      <c r="B13" s="8"/>
      <c r="C13" s="8"/>
      <c r="D13" s="9"/>
      <c r="E13" s="9"/>
      <c r="F13" s="9"/>
      <c r="H13" s="1"/>
    </row>
    <row r="14" spans="1:11">
      <c r="C14" s="10"/>
    </row>
    <row r="15" spans="1:11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11" ht="18.75">
      <c r="A16" s="12">
        <v>1</v>
      </c>
      <c r="B16" s="11" t="s">
        <v>12</v>
      </c>
      <c r="C16" s="13"/>
      <c r="D16" s="13"/>
      <c r="E16" s="13"/>
      <c r="F16" s="13"/>
      <c r="G16" s="14"/>
      <c r="H16" s="7"/>
      <c r="I16" s="7"/>
    </row>
    <row r="17" spans="1:9" ht="21">
      <c r="A17" s="12">
        <v>2</v>
      </c>
      <c r="B17" s="6" t="s">
        <v>13</v>
      </c>
      <c r="C17" s="7"/>
      <c r="D17" s="7" t="s">
        <v>45</v>
      </c>
      <c r="E17" s="7"/>
      <c r="F17" s="7"/>
      <c r="G17" s="7"/>
      <c r="H17" s="7"/>
      <c r="I17" s="7"/>
    </row>
    <row r="18" spans="1:9" ht="18.75">
      <c r="A18" s="12">
        <v>3</v>
      </c>
      <c r="B18" s="6" t="s">
        <v>14</v>
      </c>
      <c r="C18" s="7"/>
      <c r="D18" s="7" t="s">
        <v>52</v>
      </c>
      <c r="E18" s="7"/>
      <c r="F18" s="7"/>
      <c r="G18" s="7"/>
      <c r="H18" s="7"/>
      <c r="I18" s="7"/>
    </row>
    <row r="19" spans="1:9" ht="21">
      <c r="A19" s="12">
        <v>4</v>
      </c>
      <c r="B19" s="6" t="s">
        <v>15</v>
      </c>
      <c r="C19" s="7"/>
      <c r="D19" s="7" t="s">
        <v>48</v>
      </c>
      <c r="E19" s="7"/>
      <c r="F19" s="7"/>
      <c r="G19" s="7"/>
      <c r="H19" s="7"/>
      <c r="I19" s="7"/>
    </row>
    <row r="20" spans="1:9" ht="21">
      <c r="A20" s="12">
        <v>5</v>
      </c>
      <c r="B20" s="6" t="s">
        <v>16</v>
      </c>
      <c r="C20" s="7"/>
      <c r="D20" s="7" t="s">
        <v>53</v>
      </c>
      <c r="E20" s="7"/>
      <c r="F20" s="7"/>
      <c r="G20" s="7"/>
      <c r="H20" s="7"/>
      <c r="I20" s="7"/>
    </row>
    <row r="21" spans="1:9" ht="18.75">
      <c r="A21" s="12">
        <v>6</v>
      </c>
      <c r="B21" s="6" t="s">
        <v>17</v>
      </c>
      <c r="E21" s="44">
        <f>G12/C12</f>
        <v>1.62</v>
      </c>
      <c r="F21" t="s">
        <v>49</v>
      </c>
    </row>
    <row r="22" spans="1:9" ht="18.75">
      <c r="A22" s="12">
        <v>7</v>
      </c>
      <c r="B22" s="6" t="s">
        <v>18</v>
      </c>
      <c r="E22" s="21">
        <v>2</v>
      </c>
      <c r="F22" t="s">
        <v>50</v>
      </c>
    </row>
    <row r="23" spans="1:9" ht="18.75">
      <c r="A23" s="12">
        <v>8</v>
      </c>
      <c r="B23" s="6" t="s">
        <v>19</v>
      </c>
      <c r="E23" s="21">
        <v>2</v>
      </c>
      <c r="F23" t="s">
        <v>51</v>
      </c>
    </row>
  </sheetData>
  <mergeCells count="1">
    <mergeCell ref="I11:J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variables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2022-05-05T13:15:17Z</dcterms:modified>
</cp:coreProperties>
</file>