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H21" i="1"/>
  <c r="G12" i="2"/>
  <c r="E11"/>
  <c r="G9"/>
  <c r="G8"/>
  <c r="G10"/>
  <c r="G11"/>
  <c r="G7"/>
  <c r="D8"/>
  <c r="D9" s="1"/>
  <c r="D10" s="1"/>
  <c r="D11" s="1"/>
  <c r="D7"/>
  <c r="C12"/>
  <c r="E9" s="1"/>
  <c r="H22" i="1"/>
  <c r="H20"/>
  <c r="O6"/>
  <c r="O7"/>
  <c r="O8"/>
  <c r="O9"/>
  <c r="O10"/>
  <c r="O5"/>
  <c r="P5" s="1"/>
  <c r="U5"/>
  <c r="U4"/>
  <c r="Q8" l="1"/>
  <c r="Q6"/>
  <c r="Q7"/>
  <c r="O11"/>
  <c r="Q10" s="1"/>
  <c r="P6"/>
  <c r="P7" s="1"/>
  <c r="P8" s="1"/>
  <c r="P9" s="1"/>
  <c r="P10" s="1"/>
  <c r="Q5"/>
  <c r="R5" s="1"/>
  <c r="E10" i="2"/>
  <c r="E8"/>
  <c r="E7"/>
  <c r="F7" s="1"/>
  <c r="F8" s="1"/>
  <c r="F9" s="1"/>
  <c r="F10" s="1"/>
  <c r="F11" s="1"/>
  <c r="R6" i="1" l="1"/>
  <c r="R7" s="1"/>
  <c r="R8" s="1"/>
  <c r="R9" s="1"/>
  <c r="R10" s="1"/>
  <c r="Q9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<sst xmlns="http://schemas.openxmlformats.org/spreadsheetml/2006/main" count="55" uniqueCount="55">
  <si>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</si>
  <si>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</si>
  <si>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</si>
  <si>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</si>
  <si>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</si>
  <si>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</si>
  <si>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</si>
  <si>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</si>
  <si>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</si>
  <si>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</si>
  <si>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</si>
  <si>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</si>
  <si>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</si>
  <si>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</si>
  <si>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</si>
  <si>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</si>
  <si>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</si>
  <si>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</si>
  <si>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</si>
  <si>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</si>
  <si>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</si>
  <si>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</si>
  <si>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</si>
  <si>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</si>
  <si>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</si>
  <si>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</si>
  <si>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</si>
  <si>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</si>
  <si>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</si>
  <si>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</si>
  <si>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</si>
  <si>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</si>
  <si>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</si>
  <si>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</si>
  <si>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</si>
  <si>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</si>
  <si>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</si>
  <si>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</si>
  <si>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</si>
  <si>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</si>
  <si>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hiceron 5 piezas en 12 horas</t>
  </si>
  <si>
    <t xml:space="preserve"> a lo menos hay 28 trabajadores hicieron 6 piezas en 12 horas</t>
  </si>
  <si>
    <t>el 13% de los trabajadores hicieron 5 piezas en 12 horas</t>
  </si>
  <si>
    <t>a lo menos 58% de los trabajadores hicieron 6 piezas</t>
  </si>
  <si>
    <t>el 50% de los trabajadores hicieron 6 piezas en 12 horas</t>
  </si>
  <si>
    <t>la mayoria  de los trabajadores hicieron 4 piezas en 12 horas</t>
  </si>
  <si>
    <t>el promedio los trabajadores realizan 6 piezas en 12 horas</t>
  </si>
  <si>
    <t>xi*fi</t>
  </si>
  <si>
    <t>Número de hijos xi</t>
  </si>
  <si>
    <t xml:space="preserve">a lo menos un 28% tiene 1 hijo </t>
  </si>
  <si>
    <t>5 familias tienen 3 hijos</t>
  </si>
  <si>
    <t>a lo mas 42 familias tienen 2 hijos</t>
  </si>
  <si>
    <t xml:space="preserve">a lo mas un 84% tienen 2 hijos  </t>
  </si>
  <si>
    <t>20 familiastienen 2 hijos</t>
  </si>
  <si>
    <t>la mayoria de las familias tienen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</si>
</sst>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1" fontId="0" fillId="0" borderId="6" xfId="0" applyNumberFormat="1" applyFont="1" applyBorder="1"/>
    <xf numFmtId="0" fontId="7" fillId="2" borderId="11" xfId="0" applyFont="1" applyFill="1" applyBorder="1" applyAlignment="1">
      <alignment horizontal="center" vertical="center" wrapText="1"/>
    </xf>
    <xf numFmtId="0" fontId="0" fillId="0" borderId="1" xfId="0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22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0" fillId="0" borderId="2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80" zoomScaleNormal="80" workbookViewId="0">
      <selection activeCell="H22" sqref="H22"/>
    </sheetView>
  </sheetViews>
  <sheetFormatPr baseColWidth="10" defaultRowHeight="15.75"/>
  <cols>
    <col min="8" max="8" width="14.625" bestFit="1" customWidth="1"/>
    <col min="12" max="12" width="14.8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33</v>
      </c>
      <c r="Q1" s="44" t="s">
        <v>34</v>
      </c>
      <c r="R1" s="44" t="s">
        <v>35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3"/>
      <c r="O2" s="47" t="s">
        <v>32</v>
      </c>
      <c r="P2" s="45"/>
      <c r="Q2" s="45"/>
      <c r="R2" s="45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6" t="s">
        <v>31</v>
      </c>
      <c r="O3" s="48"/>
      <c r="P3" s="46"/>
      <c r="Q3" s="46"/>
      <c r="R3" s="46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7" t="s">
        <v>26</v>
      </c>
      <c r="O4" s="37" t="s">
        <v>27</v>
      </c>
      <c r="P4" s="37" t="s">
        <v>28</v>
      </c>
      <c r="Q4" s="37" t="s">
        <v>29</v>
      </c>
      <c r="R4" s="37" t="s">
        <v>30</v>
      </c>
      <c r="T4" s="35" t="s">
        <v>37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0">
        <f>O5/$O$11</f>
        <v>0.25</v>
      </c>
      <c r="R5" s="51">
        <f>Q5</f>
        <v>0.25</v>
      </c>
      <c r="T5" s="31" t="s">
        <v>38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0">
        <f t="shared" ref="Q6:Q10" si="0">O6/$O$11</f>
        <v>0.125</v>
      </c>
      <c r="R6" s="52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0">
        <f t="shared" si="0"/>
        <v>0.20833333333333334</v>
      </c>
      <c r="R7" s="52">
        <f t="shared" ref="R7:R10" si="2">R6+Q7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0">
        <f t="shared" si="0"/>
        <v>0.16666666666666666</v>
      </c>
      <c r="R8" s="52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0">
        <f t="shared" si="0"/>
        <v>8.3333333333333329E-2</v>
      </c>
      <c r="R9" s="52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1"/>
        <v>48</v>
      </c>
      <c r="Q10" s="50">
        <f t="shared" si="0"/>
        <v>0.16666666666666666</v>
      </c>
      <c r="R10" s="52">
        <f t="shared" si="2"/>
        <v>1</v>
      </c>
      <c r="T10" s="1"/>
    </row>
    <row r="11" spans="2:21" ht="16.5" thickBot="1">
      <c r="C11" s="1"/>
      <c r="N11" s="30" t="s">
        <v>36</v>
      </c>
      <c r="O11" s="38">
        <f>SUM(O5:O10)</f>
        <v>48</v>
      </c>
      <c r="T11" s="1"/>
    </row>
    <row r="14" spans="2:21" ht="18">
      <c r="C14" s="3" t="s">
        <v>39</v>
      </c>
    </row>
    <row r="15" spans="2:21">
      <c r="B15" s="4">
        <v>1</v>
      </c>
      <c r="C15" s="4" t="s">
        <v>19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23</v>
      </c>
      <c r="D16" s="4"/>
      <c r="E16" s="53" t="s">
        <v>40</v>
      </c>
      <c r="F16" s="53"/>
      <c r="G16" s="53"/>
      <c r="H16" s="53"/>
      <c r="I16" s="53"/>
      <c r="J16" s="53"/>
      <c r="K16" s="53"/>
      <c r="L16" s="53"/>
      <c r="M16" s="24"/>
    </row>
    <row r="17" spans="2:13" ht="18.95" customHeight="1">
      <c r="B17" s="4">
        <v>3</v>
      </c>
      <c r="C17" s="25" t="s">
        <v>5</v>
      </c>
      <c r="D17" s="4"/>
      <c r="E17" s="53" t="s">
        <v>41</v>
      </c>
      <c r="F17" s="53"/>
      <c r="G17" s="53"/>
      <c r="H17" s="53"/>
      <c r="I17" s="53"/>
      <c r="J17" s="53"/>
      <c r="K17" s="53"/>
      <c r="L17" s="53"/>
      <c r="M17" s="24"/>
    </row>
    <row r="18" spans="2:13" ht="19.5">
      <c r="B18" s="4">
        <v>4</v>
      </c>
      <c r="C18" s="25" t="s">
        <v>24</v>
      </c>
      <c r="D18" s="4"/>
      <c r="E18" s="53" t="s">
        <v>42</v>
      </c>
      <c r="F18" s="53"/>
      <c r="G18" s="53"/>
      <c r="H18" s="53"/>
      <c r="I18" s="53"/>
      <c r="J18" s="53"/>
      <c r="K18" s="53"/>
      <c r="L18" s="53"/>
      <c r="M18" s="24"/>
    </row>
    <row r="19" spans="2:13" ht="19.5">
      <c r="B19" s="4">
        <v>5</v>
      </c>
      <c r="C19" s="25" t="s">
        <v>25</v>
      </c>
      <c r="D19" s="4"/>
      <c r="E19" s="53" t="s">
        <v>43</v>
      </c>
      <c r="F19" s="53"/>
      <c r="G19" s="53"/>
      <c r="H19" s="53"/>
      <c r="I19" s="53"/>
      <c r="J19" s="53"/>
      <c r="K19" s="53"/>
      <c r="L19" s="53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20</v>
      </c>
      <c r="H20" s="29">
        <f>MEDIAN(TABLA)</f>
        <v>6</v>
      </c>
      <c r="I20" s="54" t="s">
        <v>44</v>
      </c>
      <c r="J20" s="55"/>
      <c r="K20" s="55"/>
      <c r="L20" s="56"/>
    </row>
    <row r="21" spans="2:13">
      <c r="B21" s="4">
        <v>7</v>
      </c>
      <c r="C21" s="4" t="s">
        <v>4</v>
      </c>
      <c r="D21" s="4"/>
      <c r="E21" s="4"/>
      <c r="F21" s="24"/>
      <c r="G21" s="30" t="s">
        <v>21</v>
      </c>
      <c r="H21" s="26">
        <f>MODE(TABLA)</f>
        <v>4</v>
      </c>
      <c r="I21" s="54" t="s">
        <v>45</v>
      </c>
      <c r="J21" s="55"/>
      <c r="K21" s="55"/>
      <c r="L21" s="56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22</v>
      </c>
      <c r="H22" s="57">
        <f>AVERAGE(TABLA)</f>
        <v>6.208333333333333</v>
      </c>
      <c r="I22" s="54" t="s">
        <v>46</v>
      </c>
      <c r="J22" s="55"/>
      <c r="K22" s="55"/>
      <c r="L22" s="56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F23" sqref="F2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48</v>
      </c>
      <c r="C6" s="8" t="s">
        <v>7</v>
      </c>
      <c r="D6" s="8" t="s">
        <v>8</v>
      </c>
      <c r="E6" s="9" t="s">
        <v>18</v>
      </c>
      <c r="F6" s="8" t="s">
        <v>17</v>
      </c>
      <c r="G6" s="58" t="s">
        <v>47</v>
      </c>
    </row>
    <row r="7" spans="1:9" ht="18.75" thickBot="1">
      <c r="B7" s="10">
        <v>0</v>
      </c>
      <c r="C7" s="10">
        <v>8</v>
      </c>
      <c r="D7" s="11">
        <f>C7</f>
        <v>8</v>
      </c>
      <c r="E7" s="60">
        <f>C7/$C$12</f>
        <v>0.16</v>
      </c>
      <c r="F7" s="61">
        <f>E7</f>
        <v>0.16</v>
      </c>
      <c r="G7" s="59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60">
        <f t="shared" ref="E8:E11" si="0">C8/$C$12</f>
        <v>0.28000000000000003</v>
      </c>
      <c r="F8" s="62">
        <f>F7+E8</f>
        <v>0.44000000000000006</v>
      </c>
      <c r="G8" s="59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D8+C9</f>
        <v>42</v>
      </c>
      <c r="E9" s="60">
        <f t="shared" si="0"/>
        <v>0.4</v>
      </c>
      <c r="F9" s="62">
        <f t="shared" ref="F9:F11" si="3">F8+E9</f>
        <v>0.84000000000000008</v>
      </c>
      <c r="G9" s="59">
        <f>B9*C9</f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60">
        <f t="shared" si="0"/>
        <v>0.1</v>
      </c>
      <c r="F10" s="62">
        <f t="shared" si="3"/>
        <v>0.94000000000000006</v>
      </c>
      <c r="G10" s="59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60">
        <f>C11/$C$12</f>
        <v>0.06</v>
      </c>
      <c r="F11" s="62">
        <f t="shared" si="3"/>
        <v>1</v>
      </c>
      <c r="G11" s="59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3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9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10</v>
      </c>
      <c r="C17" s="6"/>
      <c r="D17" s="6" t="s">
        <v>50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11</v>
      </c>
      <c r="C18" s="6"/>
      <c r="D18" s="6" t="s">
        <v>51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12</v>
      </c>
      <c r="C19" s="6"/>
      <c r="D19" s="6" t="s">
        <v>49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13</v>
      </c>
      <c r="C20" s="6"/>
      <c r="D20" s="6" t="s">
        <v>52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14</v>
      </c>
      <c r="E21">
        <f>SUM(G7:G11)/C12</f>
        <v>1.62</v>
      </c>
      <c r="F21" t="s">
        <v>53</v>
      </c>
    </row>
    <row r="22" spans="1:9" ht="18.75">
      <c r="A22" s="20">
        <v>7</v>
      </c>
      <c r="B22" s="5" t="s">
        <v>15</v>
      </c>
      <c r="E22">
        <v>2</v>
      </c>
      <c r="F22" t="s">
        <v>54</v>
      </c>
    </row>
    <row r="23" spans="1:9" ht="18.75">
      <c r="A23" s="20">
        <v>8</v>
      </c>
      <c r="B23" s="5" t="s">
        <v>16</v>
      </c>
      <c r="E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2025-05-14T13:05:21Z</dcterms:modified>
</cp:coreProperties>
</file>