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12847295-9\Desktop\PERMANENCIAS 2026\"/>
    </mc:Choice>
  </mc:AlternateContent>
  <bookViews>
    <workbookView xWindow="510" yWindow="-240" windowWidth="14880" windowHeight="8910" activeTab="2"/>
  </bookViews>
  <sheets>
    <sheet name="Hoja1" sheetId="1" r:id="rId1"/>
    <sheet name="Hoja2" sheetId="2" r:id="rId2"/>
    <sheet name="Hoja3" sheetId="3" r:id="rId3"/>
  </sheets>
  <definedNames>
    <definedName name="_xlnm._FilterDatabase" localSheetId="0" hidden="1">Hoja1!$B$3:$KCT$137</definedName>
    <definedName name="_xlnm.Print_Area" localSheetId="0">Hoja1!$A$1:$L$137</definedName>
    <definedName name="_xlnm.Print_Area" localSheetId="2">Hoja3!$A$1:$J$1</definedName>
  </definedNames>
  <calcPr calcId="162913"/>
</workbook>
</file>

<file path=xl/calcChain.xml><?xml version="1.0" encoding="utf-8"?>
<calcChain xmlns="http://schemas.openxmlformats.org/spreadsheetml/2006/main">
  <c r="H6" i="3" l="1"/>
  <c r="H8" i="3"/>
  <c r="H13" i="3"/>
  <c r="H14" i="3"/>
  <c r="H16" i="3"/>
  <c r="H17" i="3"/>
  <c r="H21" i="3"/>
  <c r="H22" i="3"/>
  <c r="H24" i="3"/>
  <c r="H25" i="3"/>
  <c r="H29" i="3"/>
  <c r="H30" i="3"/>
  <c r="H32" i="3"/>
  <c r="H33" i="3"/>
  <c r="H37" i="3"/>
  <c r="H38" i="3"/>
  <c r="H40" i="3"/>
  <c r="H41" i="3"/>
  <c r="H45" i="3"/>
  <c r="H46" i="3"/>
  <c r="H48" i="3"/>
  <c r="H49" i="3"/>
  <c r="H53" i="3"/>
  <c r="H54" i="3"/>
  <c r="H56" i="3"/>
  <c r="H57" i="3"/>
  <c r="H61" i="3"/>
  <c r="H62" i="3"/>
  <c r="H64" i="3"/>
  <c r="H65" i="3"/>
  <c r="H69" i="3"/>
  <c r="H70" i="3"/>
  <c r="H72" i="3"/>
  <c r="H73" i="3"/>
  <c r="H77" i="3"/>
  <c r="H78" i="3"/>
  <c r="H80" i="3"/>
  <c r="H81" i="3"/>
  <c r="H85" i="3"/>
  <c r="H86" i="3"/>
  <c r="H88" i="3"/>
  <c r="H89" i="3"/>
  <c r="H93" i="3"/>
  <c r="H94" i="3"/>
  <c r="H96" i="3"/>
  <c r="H97" i="3"/>
  <c r="H101" i="3"/>
  <c r="H102" i="3"/>
  <c r="H104" i="3"/>
  <c r="H105" i="3"/>
  <c r="H109" i="3"/>
  <c r="H110" i="3"/>
  <c r="H112" i="3"/>
  <c r="H113" i="3"/>
  <c r="H117" i="3"/>
  <c r="H118" i="3"/>
  <c r="H120" i="3"/>
  <c r="H121" i="3"/>
  <c r="H125" i="3"/>
  <c r="H126" i="3"/>
  <c r="H128" i="3"/>
  <c r="H129" i="3"/>
  <c r="H133" i="3"/>
  <c r="H134" i="3"/>
  <c r="G2" i="3"/>
  <c r="H2" i="3" s="1"/>
  <c r="G3" i="3"/>
  <c r="H3" i="3" s="1"/>
  <c r="G4" i="3"/>
  <c r="H4" i="3" s="1"/>
  <c r="G5" i="3"/>
  <c r="H5" i="3" s="1"/>
  <c r="G6" i="3"/>
  <c r="G7" i="3"/>
  <c r="H7" i="3" s="1"/>
  <c r="G8" i="3"/>
  <c r="G9" i="3"/>
  <c r="H9" i="3" s="1"/>
  <c r="G10" i="3"/>
  <c r="H10" i="3" s="1"/>
  <c r="G11" i="3"/>
  <c r="H11" i="3" s="1"/>
  <c r="G12" i="3"/>
  <c r="H12" i="3" s="1"/>
  <c r="G13" i="3"/>
  <c r="G14" i="3"/>
  <c r="G15" i="3"/>
  <c r="H15" i="3" s="1"/>
  <c r="G16" i="3"/>
  <c r="G17" i="3"/>
  <c r="G18" i="3"/>
  <c r="H18" i="3" s="1"/>
  <c r="G19" i="3"/>
  <c r="H19" i="3" s="1"/>
  <c r="G20" i="3"/>
  <c r="H20" i="3" s="1"/>
  <c r="G21" i="3"/>
  <c r="G22" i="3"/>
  <c r="G23" i="3"/>
  <c r="H23" i="3" s="1"/>
  <c r="G24" i="3"/>
  <c r="G25" i="3"/>
  <c r="G26" i="3"/>
  <c r="H26" i="3" s="1"/>
  <c r="G27" i="3"/>
  <c r="H27" i="3" s="1"/>
  <c r="G28" i="3"/>
  <c r="H28" i="3" s="1"/>
  <c r="G29" i="3"/>
  <c r="G30" i="3"/>
  <c r="G31" i="3"/>
  <c r="H31" i="3" s="1"/>
  <c r="G32" i="3"/>
  <c r="G33" i="3"/>
  <c r="G34" i="3"/>
  <c r="H34" i="3" s="1"/>
  <c r="G35" i="3"/>
  <c r="H35" i="3" s="1"/>
  <c r="G36" i="3"/>
  <c r="H36" i="3" s="1"/>
  <c r="G37" i="3"/>
  <c r="G38" i="3"/>
  <c r="G39" i="3"/>
  <c r="H39" i="3" s="1"/>
  <c r="G40" i="3"/>
  <c r="G41" i="3"/>
  <c r="G42" i="3"/>
  <c r="H42" i="3" s="1"/>
  <c r="G43" i="3"/>
  <c r="H43" i="3" s="1"/>
  <c r="G44" i="3"/>
  <c r="H44" i="3" s="1"/>
  <c r="G45" i="3"/>
  <c r="G46" i="3"/>
  <c r="G47" i="3"/>
  <c r="H47" i="3" s="1"/>
  <c r="G48" i="3"/>
  <c r="G49" i="3"/>
  <c r="G50" i="3"/>
  <c r="H50" i="3" s="1"/>
  <c r="G51" i="3"/>
  <c r="H51" i="3" s="1"/>
  <c r="G52" i="3"/>
  <c r="H52" i="3" s="1"/>
  <c r="G53" i="3"/>
  <c r="G54" i="3"/>
  <c r="G55" i="3"/>
  <c r="H55" i="3" s="1"/>
  <c r="G56" i="3"/>
  <c r="G57" i="3"/>
  <c r="G58" i="3"/>
  <c r="H58" i="3" s="1"/>
  <c r="G59" i="3"/>
  <c r="H59" i="3" s="1"/>
  <c r="G60" i="3"/>
  <c r="H60" i="3" s="1"/>
  <c r="G61" i="3"/>
  <c r="G62" i="3"/>
  <c r="G63" i="3"/>
  <c r="H63" i="3" s="1"/>
  <c r="G64" i="3"/>
  <c r="G65" i="3"/>
  <c r="G66" i="3"/>
  <c r="H66" i="3" s="1"/>
  <c r="G67" i="3"/>
  <c r="H67" i="3" s="1"/>
  <c r="G68" i="3"/>
  <c r="H68" i="3" s="1"/>
  <c r="G69" i="3"/>
  <c r="G70" i="3"/>
  <c r="G71" i="3"/>
  <c r="H71" i="3" s="1"/>
  <c r="G72" i="3"/>
  <c r="G73" i="3"/>
  <c r="G74" i="3"/>
  <c r="H74" i="3" s="1"/>
  <c r="G75" i="3"/>
  <c r="H75" i="3" s="1"/>
  <c r="G76" i="3"/>
  <c r="H76" i="3" s="1"/>
  <c r="G77" i="3"/>
  <c r="G78" i="3"/>
  <c r="G79" i="3"/>
  <c r="H79" i="3" s="1"/>
  <c r="G80" i="3"/>
  <c r="G81" i="3"/>
  <c r="G82" i="3"/>
  <c r="H82" i="3" s="1"/>
  <c r="G83" i="3"/>
  <c r="H83" i="3" s="1"/>
  <c r="G84" i="3"/>
  <c r="H84" i="3" s="1"/>
  <c r="G85" i="3"/>
  <c r="G86" i="3"/>
  <c r="G87" i="3"/>
  <c r="H87" i="3" s="1"/>
  <c r="G88" i="3"/>
  <c r="G89" i="3"/>
  <c r="G90" i="3"/>
  <c r="H90" i="3" s="1"/>
  <c r="G91" i="3"/>
  <c r="H91" i="3" s="1"/>
  <c r="G92" i="3"/>
  <c r="H92" i="3" s="1"/>
  <c r="G93" i="3"/>
  <c r="G94" i="3"/>
  <c r="G95" i="3"/>
  <c r="H95" i="3" s="1"/>
  <c r="G96" i="3"/>
  <c r="G97" i="3"/>
  <c r="G98" i="3"/>
  <c r="H98" i="3" s="1"/>
  <c r="G99" i="3"/>
  <c r="H99" i="3" s="1"/>
  <c r="G100" i="3"/>
  <c r="H100" i="3" s="1"/>
  <c r="G101" i="3"/>
  <c r="G102" i="3"/>
  <c r="G103" i="3"/>
  <c r="H103" i="3" s="1"/>
  <c r="G104" i="3"/>
  <c r="G105" i="3"/>
  <c r="G106" i="3"/>
  <c r="H106" i="3" s="1"/>
  <c r="G107" i="3"/>
  <c r="H107" i="3" s="1"/>
  <c r="G108" i="3"/>
  <c r="H108" i="3" s="1"/>
  <c r="G109" i="3"/>
  <c r="G110" i="3"/>
  <c r="G111" i="3"/>
  <c r="H111" i="3" s="1"/>
  <c r="G112" i="3"/>
  <c r="G113" i="3"/>
  <c r="G114" i="3"/>
  <c r="H114" i="3" s="1"/>
  <c r="G115" i="3"/>
  <c r="H115" i="3" s="1"/>
  <c r="G116" i="3"/>
  <c r="H116" i="3" s="1"/>
  <c r="G117" i="3"/>
  <c r="G118" i="3"/>
  <c r="G119" i="3"/>
  <c r="H119" i="3" s="1"/>
  <c r="G120" i="3"/>
  <c r="G121" i="3"/>
  <c r="G122" i="3"/>
  <c r="H122" i="3" s="1"/>
  <c r="G123" i="3"/>
  <c r="H123" i="3" s="1"/>
  <c r="G124" i="3"/>
  <c r="H124" i="3" s="1"/>
  <c r="G125" i="3"/>
  <c r="G126" i="3"/>
  <c r="G127" i="3"/>
  <c r="H127" i="3" s="1"/>
  <c r="G128" i="3"/>
  <c r="G129" i="3"/>
  <c r="G130" i="3"/>
  <c r="H130" i="3" s="1"/>
  <c r="G131" i="3"/>
  <c r="H131" i="3" s="1"/>
  <c r="G132" i="3"/>
  <c r="H132" i="3" s="1"/>
  <c r="G133" i="3"/>
  <c r="G134" i="3"/>
  <c r="G135" i="3"/>
  <c r="H135" i="3" s="1"/>
  <c r="H2" i="2"/>
  <c r="H3" i="2"/>
  <c r="H4" i="2"/>
  <c r="H5" i="2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52" i="2"/>
  <c r="H53" i="2"/>
  <c r="H54" i="2"/>
  <c r="H55" i="2"/>
  <c r="H56" i="2"/>
  <c r="H57" i="2"/>
  <c r="H58" i="2"/>
  <c r="H59" i="2"/>
  <c r="H60" i="2"/>
  <c r="H61" i="2"/>
  <c r="H62" i="2"/>
  <c r="H63" i="2"/>
  <c r="H64" i="2"/>
  <c r="H65" i="2"/>
  <c r="H66" i="2"/>
  <c r="H67" i="2"/>
  <c r="H68" i="2"/>
  <c r="H69" i="2"/>
  <c r="H70" i="2"/>
  <c r="H71" i="2"/>
  <c r="H72" i="2"/>
  <c r="H73" i="2"/>
  <c r="H74" i="2"/>
  <c r="H75" i="2"/>
  <c r="H76" i="2"/>
  <c r="H77" i="2"/>
  <c r="H78" i="2"/>
  <c r="H79" i="2"/>
  <c r="H80" i="2"/>
  <c r="H81" i="2"/>
  <c r="H82" i="2"/>
  <c r="H83" i="2"/>
  <c r="H84" i="2"/>
  <c r="H85" i="2"/>
  <c r="H86" i="2"/>
  <c r="H87" i="2"/>
  <c r="H88" i="2"/>
  <c r="H89" i="2"/>
  <c r="H90" i="2"/>
  <c r="H91" i="2"/>
  <c r="H92" i="2"/>
  <c r="H93" i="2"/>
  <c r="H94" i="2"/>
  <c r="H95" i="2"/>
  <c r="H96" i="2"/>
  <c r="H97" i="2"/>
  <c r="H98" i="2"/>
  <c r="H99" i="2"/>
  <c r="H100" i="2"/>
  <c r="H101" i="2"/>
  <c r="H102" i="2"/>
  <c r="H103" i="2"/>
  <c r="H104" i="2"/>
  <c r="H105" i="2"/>
  <c r="H106" i="2"/>
  <c r="H107" i="2"/>
  <c r="H108" i="2"/>
  <c r="H109" i="2"/>
  <c r="H110" i="2"/>
  <c r="H111" i="2"/>
  <c r="H112" i="2"/>
  <c r="H113" i="2"/>
  <c r="H114" i="2"/>
  <c r="H115" i="2"/>
  <c r="H116" i="2"/>
  <c r="H117" i="2"/>
  <c r="H118" i="2"/>
  <c r="H119" i="2"/>
  <c r="H120" i="2"/>
  <c r="H121" i="2"/>
  <c r="H122" i="2"/>
  <c r="H123" i="2"/>
  <c r="H124" i="2"/>
  <c r="H125" i="2"/>
  <c r="H126" i="2"/>
  <c r="H127" i="2"/>
  <c r="H128" i="2"/>
  <c r="H129" i="2"/>
  <c r="H130" i="2"/>
  <c r="H131" i="2"/>
  <c r="H132" i="2"/>
  <c r="H133" i="2"/>
  <c r="H134" i="2"/>
  <c r="H135" i="2"/>
  <c r="E2" i="2"/>
  <c r="E3" i="2"/>
  <c r="E4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0" i="2"/>
  <c r="E51" i="2"/>
  <c r="E52" i="2"/>
  <c r="E53" i="2"/>
  <c r="E54" i="2"/>
  <c r="E55" i="2"/>
  <c r="E56" i="2"/>
  <c r="E57" i="2"/>
  <c r="E58" i="2"/>
  <c r="E59" i="2"/>
  <c r="E60" i="2"/>
  <c r="E61" i="2"/>
  <c r="E62" i="2"/>
  <c r="E63" i="2"/>
  <c r="E64" i="2"/>
  <c r="E65" i="2"/>
  <c r="E66" i="2"/>
  <c r="E67" i="2"/>
  <c r="E68" i="2"/>
  <c r="E69" i="2"/>
  <c r="E70" i="2"/>
  <c r="E71" i="2"/>
  <c r="E72" i="2"/>
  <c r="E73" i="2"/>
  <c r="E74" i="2"/>
  <c r="E75" i="2"/>
  <c r="E76" i="2"/>
  <c r="E77" i="2"/>
  <c r="E78" i="2"/>
  <c r="E79" i="2"/>
  <c r="E80" i="2"/>
  <c r="E81" i="2"/>
  <c r="E82" i="2"/>
  <c r="E83" i="2"/>
  <c r="E84" i="2"/>
  <c r="E85" i="2"/>
  <c r="E86" i="2"/>
  <c r="E87" i="2"/>
  <c r="E88" i="2"/>
  <c r="E89" i="2"/>
  <c r="E90" i="2"/>
  <c r="E91" i="2"/>
  <c r="E92" i="2"/>
  <c r="E93" i="2"/>
  <c r="E94" i="2"/>
  <c r="E95" i="2"/>
  <c r="E96" i="2"/>
  <c r="E97" i="2"/>
  <c r="E98" i="2"/>
  <c r="E99" i="2"/>
  <c r="E100" i="2"/>
  <c r="E101" i="2"/>
  <c r="E102" i="2"/>
  <c r="E103" i="2"/>
  <c r="E104" i="2"/>
  <c r="E105" i="2"/>
  <c r="E106" i="2"/>
  <c r="E107" i="2"/>
  <c r="E108" i="2"/>
  <c r="E109" i="2"/>
  <c r="E110" i="2"/>
  <c r="E111" i="2"/>
  <c r="E112" i="2"/>
  <c r="E113" i="2"/>
  <c r="E114" i="2"/>
  <c r="E115" i="2"/>
  <c r="E116" i="2"/>
  <c r="E117" i="2"/>
  <c r="E118" i="2"/>
  <c r="E119" i="2"/>
  <c r="E120" i="2"/>
  <c r="E121" i="2"/>
  <c r="E122" i="2"/>
  <c r="E123" i="2"/>
  <c r="E124" i="2"/>
  <c r="E125" i="2"/>
  <c r="E126" i="2"/>
  <c r="E127" i="2"/>
  <c r="E128" i="2"/>
  <c r="E129" i="2"/>
  <c r="E130" i="2"/>
  <c r="E131" i="2"/>
  <c r="E132" i="2"/>
  <c r="E133" i="2"/>
  <c r="E134" i="2"/>
  <c r="E135" i="2"/>
  <c r="I135" i="2"/>
  <c r="I134" i="2"/>
  <c r="I133" i="2"/>
  <c r="I132" i="2"/>
  <c r="I131" i="2"/>
  <c r="I130" i="2"/>
  <c r="I129" i="2"/>
  <c r="I128" i="2"/>
  <c r="I127" i="2"/>
  <c r="I126" i="2"/>
  <c r="I125" i="2"/>
  <c r="I124" i="2"/>
  <c r="I123" i="2"/>
  <c r="I122" i="2"/>
  <c r="I121" i="2"/>
  <c r="I120" i="2"/>
  <c r="I119" i="2"/>
  <c r="I118" i="2"/>
  <c r="I117" i="2"/>
  <c r="I116" i="2"/>
  <c r="I115" i="2"/>
  <c r="I114" i="2"/>
  <c r="I113" i="2"/>
  <c r="I112" i="2"/>
  <c r="I111" i="2"/>
  <c r="I110" i="2"/>
  <c r="I109" i="2"/>
  <c r="I108" i="2"/>
  <c r="I107" i="2"/>
  <c r="I106" i="2"/>
  <c r="I105" i="2"/>
  <c r="I104" i="2"/>
  <c r="I103" i="2"/>
  <c r="I102" i="2"/>
  <c r="I101" i="2"/>
  <c r="I100" i="2"/>
  <c r="I99" i="2"/>
  <c r="I98" i="2"/>
  <c r="I97" i="2"/>
  <c r="I96" i="2"/>
  <c r="I95" i="2"/>
  <c r="I94" i="2"/>
  <c r="I93" i="2"/>
  <c r="I92" i="2"/>
  <c r="I91" i="2"/>
  <c r="I90" i="2"/>
  <c r="I89" i="2"/>
  <c r="I88" i="2"/>
  <c r="I87" i="2"/>
  <c r="I86" i="2"/>
  <c r="I85" i="2"/>
  <c r="I84" i="2"/>
  <c r="I83" i="2"/>
  <c r="I82" i="2"/>
  <c r="I81" i="2"/>
  <c r="I80" i="2"/>
  <c r="I79" i="2"/>
  <c r="I78" i="2"/>
  <c r="I77" i="2"/>
  <c r="I76" i="2"/>
  <c r="I75" i="2"/>
  <c r="I74" i="2"/>
  <c r="I73" i="2"/>
  <c r="I72" i="2"/>
  <c r="I71" i="2"/>
  <c r="I70" i="2"/>
  <c r="I69" i="2"/>
  <c r="I68" i="2"/>
  <c r="I67" i="2"/>
  <c r="I66" i="2"/>
  <c r="I65" i="2"/>
  <c r="I64" i="2"/>
  <c r="I63" i="2"/>
  <c r="I62" i="2"/>
  <c r="I61" i="2"/>
  <c r="I60" i="2"/>
  <c r="I59" i="2"/>
  <c r="I58" i="2"/>
  <c r="I57" i="2"/>
  <c r="I56" i="2"/>
  <c r="I55" i="2"/>
  <c r="I54" i="2"/>
  <c r="I53" i="2"/>
  <c r="I52" i="2"/>
  <c r="I51" i="2"/>
  <c r="I50" i="2"/>
  <c r="I49" i="2"/>
  <c r="I48" i="2"/>
  <c r="I47" i="2"/>
  <c r="I46" i="2"/>
  <c r="I45" i="2"/>
  <c r="I44" i="2"/>
  <c r="I43" i="2"/>
  <c r="I42" i="2"/>
  <c r="I41" i="2"/>
  <c r="I40" i="2"/>
  <c r="I39" i="2"/>
  <c r="I38" i="2"/>
  <c r="I37" i="2"/>
  <c r="I36" i="2"/>
  <c r="I35" i="2"/>
  <c r="I34" i="2"/>
  <c r="I33" i="2"/>
  <c r="I32" i="2"/>
  <c r="I31" i="2"/>
  <c r="I30" i="2"/>
  <c r="I29" i="2"/>
  <c r="I28" i="2"/>
  <c r="I27" i="2"/>
  <c r="I26" i="2"/>
  <c r="I25" i="2"/>
  <c r="I24" i="2"/>
  <c r="I23" i="2"/>
  <c r="I22" i="2"/>
  <c r="I21" i="2"/>
  <c r="I20" i="2"/>
  <c r="I19" i="2"/>
  <c r="I18" i="2"/>
  <c r="I17" i="2"/>
  <c r="I16" i="2"/>
  <c r="I15" i="2"/>
  <c r="I14" i="2"/>
  <c r="I13" i="2"/>
  <c r="I12" i="2"/>
  <c r="I11" i="2"/>
  <c r="I10" i="2"/>
  <c r="I9" i="2"/>
  <c r="I8" i="2"/>
  <c r="I7" i="2"/>
  <c r="I6" i="2"/>
  <c r="I5" i="2"/>
  <c r="I4" i="2"/>
  <c r="I3" i="2"/>
  <c r="I2" i="2"/>
  <c r="J111" i="1"/>
  <c r="J46" i="1" l="1"/>
  <c r="J64" i="1" l="1"/>
  <c r="J104" i="1" l="1"/>
  <c r="J59" i="1" l="1"/>
  <c r="J109" i="1" l="1"/>
  <c r="J8" i="1" l="1"/>
  <c r="J133" i="1" l="1"/>
  <c r="J132" i="1"/>
  <c r="J106" i="1"/>
  <c r="J117" i="1"/>
  <c r="J118" i="1"/>
  <c r="J114" i="1"/>
  <c r="J115" i="1"/>
  <c r="J113" i="1"/>
  <c r="J112" i="1"/>
  <c r="J98" i="1"/>
  <c r="J87" i="1"/>
  <c r="J86" i="1"/>
  <c r="J97" i="1"/>
  <c r="J84" i="1"/>
  <c r="J82" i="1"/>
  <c r="J81" i="1"/>
  <c r="J80" i="1"/>
  <c r="J78" i="1"/>
  <c r="J77" i="1"/>
  <c r="J40" i="1"/>
  <c r="J39" i="1"/>
  <c r="J38" i="1"/>
  <c r="J37" i="1"/>
  <c r="J32" i="1"/>
  <c r="J19" i="1"/>
  <c r="J18" i="1"/>
  <c r="J17" i="1"/>
  <c r="J15" i="1"/>
  <c r="J16" i="1"/>
  <c r="J135" i="1"/>
  <c r="J10" i="1" l="1"/>
  <c r="J51" i="1" l="1"/>
  <c r="J23" i="1"/>
  <c r="J52" i="1" l="1"/>
  <c r="J91" i="1"/>
  <c r="J55" i="1" l="1"/>
  <c r="J49" i="1"/>
  <c r="J125" i="1"/>
  <c r="J124" i="1"/>
  <c r="J93" i="1"/>
  <c r="J54" i="1"/>
  <c r="J48" i="1"/>
  <c r="J33" i="1" l="1"/>
  <c r="J116" i="1"/>
  <c r="J134" i="1" l="1"/>
  <c r="J119" i="1"/>
  <c r="J88" i="1"/>
  <c r="J99" i="1"/>
  <c r="J76" i="1"/>
  <c r="J79" i="1"/>
  <c r="J83" i="1"/>
  <c r="J85" i="1"/>
  <c r="J105" i="1" l="1"/>
  <c r="J56" i="1" l="1"/>
  <c r="J129" i="1" l="1"/>
  <c r="J71" i="1" l="1"/>
  <c r="J68" i="1"/>
  <c r="J36" i="1" l="1"/>
  <c r="J70" i="1" l="1"/>
  <c r="J127" i="1" l="1"/>
  <c r="J72" i="1"/>
  <c r="J35" i="1" l="1"/>
  <c r="J4" i="1"/>
  <c r="J25" i="1" l="1"/>
  <c r="J122" i="1" l="1"/>
  <c r="J34" i="1"/>
  <c r="J14" i="1" l="1"/>
  <c r="J69" i="1" l="1"/>
  <c r="J95" i="1"/>
  <c r="J50" i="1"/>
  <c r="J110" i="1" l="1"/>
  <c r="J130" i="1"/>
  <c r="J89" i="1"/>
  <c r="J73" i="1" l="1"/>
  <c r="J90" i="1"/>
  <c r="J43" i="1" l="1"/>
  <c r="J27" i="1" l="1"/>
  <c r="J102" i="1"/>
  <c r="J41" i="1" l="1"/>
  <c r="J20" i="1"/>
  <c r="J128" i="1"/>
  <c r="J11" i="1" l="1"/>
  <c r="J12" i="1"/>
  <c r="J13" i="1"/>
  <c r="J21" i="1"/>
  <c r="J22" i="1"/>
  <c r="J24" i="1"/>
  <c r="J26" i="1"/>
  <c r="J28" i="1"/>
  <c r="J29" i="1"/>
  <c r="J30" i="1"/>
  <c r="J31" i="1"/>
  <c r="J42" i="1"/>
  <c r="J44" i="1"/>
  <c r="J45" i="1"/>
  <c r="J47" i="1"/>
  <c r="J53" i="1"/>
  <c r="J57" i="1"/>
  <c r="J58" i="1"/>
  <c r="J60" i="1"/>
  <c r="J61" i="1"/>
  <c r="J62" i="1"/>
  <c r="J63" i="1"/>
  <c r="J65" i="1"/>
  <c r="J66" i="1"/>
  <c r="J67" i="1"/>
  <c r="J74" i="1"/>
  <c r="J75" i="1"/>
  <c r="J92" i="1"/>
  <c r="J94" i="1"/>
  <c r="J96" i="1"/>
  <c r="J100" i="1"/>
  <c r="J101" i="1"/>
  <c r="J103" i="1"/>
  <c r="J107" i="1"/>
  <c r="J108" i="1"/>
  <c r="J120" i="1"/>
  <c r="J121" i="1"/>
  <c r="J123" i="1"/>
  <c r="J126" i="1"/>
  <c r="J131" i="1"/>
  <c r="J136" i="1"/>
  <c r="J137" i="1"/>
  <c r="J5" i="1"/>
  <c r="J6" i="1"/>
  <c r="J7" i="1"/>
  <c r="J9" i="1"/>
</calcChain>
</file>

<file path=xl/comments1.xml><?xml version="1.0" encoding="utf-8"?>
<comments xmlns="http://schemas.openxmlformats.org/spreadsheetml/2006/main">
  <authors>
    <author>7321246-4</author>
  </authors>
  <commentList>
    <comment ref="F3" authorId="0" shapeId="0">
      <text>
        <r>
          <rPr>
            <b/>
            <sz val="9"/>
            <color indexed="81"/>
            <rFont val="Tahoma"/>
            <family val="2"/>
          </rPr>
          <t>CB: C. BÁSICAS
FP: F. PROFESIONAL
FH: F.HUMANISTA
CI: CÍRCULO
EF: ED.FÍSICA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<sst xmlns="http://schemas.openxmlformats.org/spreadsheetml/2006/main" count="535" uniqueCount="138">
  <si>
    <t>NOMBRE</t>
  </si>
  <si>
    <t>PC: CIVIL
PM:MILIT</t>
  </si>
  <si>
    <t>CB 
FP 
FH 
CI 
EF</t>
  </si>
  <si>
    <t>PC</t>
  </si>
  <si>
    <t>EF</t>
  </si>
  <si>
    <t>CB</t>
  </si>
  <si>
    <t>ARENTSEN CHRISTIANE</t>
  </si>
  <si>
    <t>FH</t>
  </si>
  <si>
    <t>FP</t>
  </si>
  <si>
    <t>BAQUEDANO SOLEDAD</t>
  </si>
  <si>
    <t>BARRERA CLAUDIA</t>
  </si>
  <si>
    <t>BELLO DANIEL</t>
  </si>
  <si>
    <t>PM</t>
  </si>
  <si>
    <t>CI</t>
  </si>
  <si>
    <t>CAMPOS GARRIDO MANUEL</t>
  </si>
  <si>
    <t>CHAGAY DRAGO</t>
  </si>
  <si>
    <t>CORDOVEZ RICARDO</t>
  </si>
  <si>
    <t>CORONADO WALTER</t>
  </si>
  <si>
    <t>DE LA FUENTE VÍCTOR</t>
  </si>
  <si>
    <t>GALLARDO FELIPE</t>
  </si>
  <si>
    <t>GONZÁLEZ V. MIGUEL</t>
  </si>
  <si>
    <t>GUZMÁN MARCELA</t>
  </si>
  <si>
    <t>HARDY CATHERINE</t>
  </si>
  <si>
    <t>JAIME HÉCTOR</t>
  </si>
  <si>
    <t>JARA MANUEL</t>
  </si>
  <si>
    <t>LEIVA  YANINA</t>
  </si>
  <si>
    <t>LUCERO ANDRÉS</t>
  </si>
  <si>
    <t>MALDONADO GONZALO</t>
  </si>
  <si>
    <t>MENDEZ CONSTANZA</t>
  </si>
  <si>
    <t>MUNITA JUAN CARLOS</t>
  </si>
  <si>
    <t>ORELLANA RIVERA MANUEL</t>
  </si>
  <si>
    <t>OTSU  YASUJI</t>
  </si>
  <si>
    <t>PINTO BORIS</t>
  </si>
  <si>
    <t>PIZARRO LORENA</t>
  </si>
  <si>
    <t>PLAZA MANUEL</t>
  </si>
  <si>
    <t>QUIROGA  TORRES CESAR</t>
  </si>
  <si>
    <t>RAMÍREZ BLANCA</t>
  </si>
  <si>
    <t>RAUCH ALFRED</t>
  </si>
  <si>
    <t>RÍOS JORGE</t>
  </si>
  <si>
    <t>RODRÍGUEZ NORMAN</t>
  </si>
  <si>
    <t>ROJAS MARIANO</t>
  </si>
  <si>
    <t>ROMÁN LORENA</t>
  </si>
  <si>
    <t>SIELFELD JUAN</t>
  </si>
  <si>
    <t>SOTO VÍCTOR</t>
  </si>
  <si>
    <t>TAPIA PABLO</t>
  </si>
  <si>
    <t>VIDAL CARLOS</t>
  </si>
  <si>
    <t>WEISS WALTER</t>
  </si>
  <si>
    <t>ZANELLI  VÍCTOR</t>
  </si>
  <si>
    <t>HORAS FRENTE A CURSO</t>
  </si>
  <si>
    <t>RUT</t>
  </si>
  <si>
    <t>DV</t>
  </si>
  <si>
    <t>ARANCIBIA B  DAMARIS</t>
  </si>
  <si>
    <t>k</t>
  </si>
  <si>
    <t>CAMPOS O.  VALESKA</t>
  </si>
  <si>
    <t>GARCÍA C. ALBERTO</t>
  </si>
  <si>
    <t>GARCÍA  O.ORLANDO</t>
  </si>
  <si>
    <t xml:space="preserve">SEPÚLVEDA H. RODRIGO </t>
  </si>
  <si>
    <t>COPLEMENTARIAS</t>
  </si>
  <si>
    <t>RANCHO</t>
  </si>
  <si>
    <t>INICIO</t>
  </si>
  <si>
    <t>TÉRMINO</t>
  </si>
  <si>
    <t>TURENNE CABELLO CLAUDINA</t>
  </si>
  <si>
    <t>N°</t>
  </si>
  <si>
    <t>CARRASCO CARVAJAL GONZALO</t>
  </si>
  <si>
    <t>CHASSIN-TRUBERT CORREA JEAN PAUL</t>
  </si>
  <si>
    <t>REINOSO MARTINEZ JUAN LUIS</t>
  </si>
  <si>
    <t xml:space="preserve">MAYNE  </t>
  </si>
  <si>
    <t>16332660 </t>
  </si>
  <si>
    <t>K</t>
  </si>
  <si>
    <t>PERUCCI CASTRO FRANCISCA</t>
  </si>
  <si>
    <t>ORDOÑEZ MARIN VERONICO</t>
  </si>
  <si>
    <t>GALLARDO STRELOW JOSE</t>
  </si>
  <si>
    <t>GALDAMES SERGIO</t>
  </si>
  <si>
    <t>Hrs Clases (Hrs)</t>
  </si>
  <si>
    <t>Hrs COPLEMENTARIAS</t>
  </si>
  <si>
    <t>Hrs rancho</t>
  </si>
  <si>
    <t>Aprox Semanal</t>
  </si>
  <si>
    <t>Aprox Mensual</t>
  </si>
  <si>
    <t>Hrs Nombramientos</t>
  </si>
  <si>
    <t>Aprox Semanal (Nombramientos + Rancho)</t>
  </si>
  <si>
    <t>Aprox Mensual (Aprox Semanal * 4,2)</t>
  </si>
  <si>
    <t>GARCÍA QUIROGA CARLOS</t>
  </si>
  <si>
    <t>BIERWIRTH SINCLAIR FEDERICO</t>
  </si>
  <si>
    <t>PUENTES RIFFO MONICA</t>
  </si>
  <si>
    <t>PEREZ REYES PATRICIO</t>
  </si>
  <si>
    <t>VALDIVIA VALDIVIA GERALD</t>
  </si>
  <si>
    <t>SANDOVAL TIETZ FERNANDO</t>
  </si>
  <si>
    <t>TOTAL HORAS
 1er Semestre 2023</t>
  </si>
  <si>
    <t xml:space="preserve">BUCCAREY FRANCIS </t>
  </si>
  <si>
    <t>COFRE ALVARADO WILLIAMS</t>
  </si>
  <si>
    <t>DONOSO FLORES RODRIGO</t>
  </si>
  <si>
    <t>DUFEY GONZALEZ SERGIO</t>
  </si>
  <si>
    <t>SILVA ARENAS DIEGO</t>
  </si>
  <si>
    <t>CARVACHO ALFARO KISSY</t>
  </si>
  <si>
    <t>COLOMA ALLENDE ENRIQUE</t>
  </si>
  <si>
    <t>ARELLANO CASTILLO IGNACIO</t>
  </si>
  <si>
    <t>BASELLI MASSAI GIULIO</t>
  </si>
  <si>
    <t>ALTAMIRANO VILLARROEL MARTA</t>
  </si>
  <si>
    <t>UCA</t>
  </si>
  <si>
    <t>DIETERT FUEYO CARLOS</t>
  </si>
  <si>
    <t>MONTECINO ULE</t>
  </si>
  <si>
    <t>GUNDLACH NUÑEZ HECTOR</t>
  </si>
  <si>
    <t>RIOS PACHECO NELSON</t>
  </si>
  <si>
    <t>ULLOA MARTINEZ VICTOR</t>
  </si>
  <si>
    <t>AC</t>
  </si>
  <si>
    <t>FN</t>
  </si>
  <si>
    <t>OBERMOLLER HILDE</t>
  </si>
  <si>
    <t>OLGUIN MERCADO ANIBAL</t>
  </si>
  <si>
    <t>TORRES NAVARRETE JULIO</t>
  </si>
  <si>
    <t>NUÑEZ VALENCIA MIGUEL</t>
  </si>
  <si>
    <t>MUÑOZ SEPULVEDA JAIME</t>
  </si>
  <si>
    <t>MELKONIAN ID CRISTOBAL</t>
  </si>
  <si>
    <t>HERRERA OYARZUN MAURICIO</t>
  </si>
  <si>
    <t>FISHER SILVA MATIAS</t>
  </si>
  <si>
    <t>QUEZADA CARRASCO IGNACIO</t>
  </si>
  <si>
    <t>VON DER WEHT PETINELLI FRIEDRICH</t>
  </si>
  <si>
    <t>SEPULVEDA GARABITO OSCAR</t>
  </si>
  <si>
    <t>SANCHEZ BAEZA LUIS</t>
  </si>
  <si>
    <t>CASAS-CORDERO MENENDEZ CRISTINA</t>
  </si>
  <si>
    <t>GOMEZ SALVO RODRIGO</t>
  </si>
  <si>
    <t>PINO CALDERA MAKARENA</t>
  </si>
  <si>
    <t>VIDAL LEMA LUIS</t>
  </si>
  <si>
    <t>ALCAYAGA ROJAS ALEXIS</t>
  </si>
  <si>
    <t>BASTIDAS HERNANDES RAUL</t>
  </si>
  <si>
    <t>BASTIDAS MARDONES JUAN</t>
  </si>
  <si>
    <t>CARREÑO SANDOVAL CARLOS</t>
  </si>
  <si>
    <t>CONTRERAS DIAZ MANUEL</t>
  </si>
  <si>
    <t>CURA NICOLAS JUAN</t>
  </si>
  <si>
    <t>HERNANDEZ PEDREROS CHRISTOPHER</t>
  </si>
  <si>
    <t>HENRIQUEZ POBLETE MILAN</t>
  </si>
  <si>
    <t>HIDALGO BASSI EDUARDO</t>
  </si>
  <si>
    <t>HUIDOBRO BONO JAVIER</t>
  </si>
  <si>
    <t>MELLA BUSTOS HERNAN</t>
  </si>
  <si>
    <t>MUÑOZ MIRANDA GUILLERMO</t>
  </si>
  <si>
    <t>ORREGO AVENDAÑO PABLO</t>
  </si>
  <si>
    <t>PIZARRO COFRE GUSTAVO</t>
  </si>
  <si>
    <t>ROSENKRANZ ROMERO JENS</t>
  </si>
  <si>
    <t>RUIZ GONZALEZ CRISTOBAL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</si>
</sst>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theme="1"/>
      <name val="Arial"/>
      <family val="2"/>
    </font>
    <font>
      <b/>
      <sz val="11"/>
      <name val="Arial"/>
      <family val="2"/>
    </font>
    <font>
      <b/>
      <sz val="11"/>
      <color theme="0"/>
      <name val="Calibri"/>
      <family val="2"/>
      <scheme val="minor"/>
    </font>
    <font>
      <sz val="10"/>
      <color rgb="FFFF0000"/>
      <name val="Arial"/>
      <family val="2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A5A5A5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3499862666707357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/>
      <diagonal/>
    </border>
  </borders>
  <cellStyleXfs count="2">
    <xf numFmtId="0" fontId="0" fillId="0" borderId="0"/>
    <xf numFmtId="0" fontId="9" fillId="5" borderId="5" applyNumberFormat="0" applyAlignment="0" applyProtection="0"/>
  </cellStyleXfs>
  <cellXfs count="118">
    <xf numFmtId="0" fontId="0" fillId="0" borderId="0" xfId="0"/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 textRotation="90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textRotation="90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textRotation="90"/>
    </xf>
    <xf numFmtId="0" fontId="2" fillId="0" borderId="1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left" vertical="center"/>
    </xf>
    <xf numFmtId="0" fontId="1" fillId="0" borderId="0" xfId="0" applyFont="1" applyFill="1" applyAlignment="1">
      <alignment horizontal="center" vertical="center"/>
    </xf>
    <xf numFmtId="0" fontId="1" fillId="2" borderId="1" xfId="0" applyFont="1" applyFill="1" applyBorder="1" applyAlignment="1">
      <alignment horizontal="center" vertical="center" textRotation="90" wrapText="1"/>
    </xf>
    <xf numFmtId="0" fontId="1" fillId="2" borderId="1" xfId="0" applyFont="1" applyFill="1" applyBorder="1" applyAlignment="1">
      <alignment horizontal="center" vertical="center" textRotation="90"/>
    </xf>
    <xf numFmtId="0" fontId="2" fillId="0" borderId="0" xfId="0" applyFont="1" applyFill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14" fontId="1" fillId="0" borderId="0" xfId="0" applyNumberFormat="1" applyFont="1" applyFill="1" applyAlignment="1">
      <alignment horizontal="center" vertical="center"/>
    </xf>
    <xf numFmtId="14" fontId="1" fillId="2" borderId="1" xfId="0" applyNumberFormat="1" applyFont="1" applyFill="1" applyBorder="1" applyAlignment="1">
      <alignment horizontal="center" vertical="center" textRotation="90"/>
    </xf>
    <xf numFmtId="2" fontId="1" fillId="0" borderId="0" xfId="0" applyNumberFormat="1" applyFont="1" applyFill="1" applyAlignment="1">
      <alignment horizontal="center" vertical="center"/>
    </xf>
    <xf numFmtId="2" fontId="1" fillId="2" borderId="1" xfId="0" applyNumberFormat="1" applyFont="1" applyFill="1" applyBorder="1" applyAlignment="1">
      <alignment horizontal="center" vertical="center" textRotation="90" wrapText="1"/>
    </xf>
    <xf numFmtId="0" fontId="7" fillId="0" borderId="0" xfId="0" applyFont="1" applyAlignment="1" applyProtection="1">
      <alignment horizontal="center"/>
      <protection locked="0"/>
    </xf>
    <xf numFmtId="0" fontId="2" fillId="0" borderId="2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2" fontId="2" fillId="3" borderId="3" xfId="0" applyNumberFormat="1" applyFont="1" applyFill="1" applyBorder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14" fontId="2" fillId="3" borderId="1" xfId="0" applyNumberFormat="1" applyFont="1" applyFill="1" applyBorder="1" applyAlignment="1">
      <alignment horizontal="center" vertical="center"/>
    </xf>
    <xf numFmtId="0" fontId="9" fillId="5" borderId="6" xfId="1" applyBorder="1"/>
    <xf numFmtId="0" fontId="9" fillId="5" borderId="5" xfId="1"/>
    <xf numFmtId="14" fontId="9" fillId="5" borderId="5" xfId="1" applyNumberFormat="1"/>
    <xf numFmtId="0" fontId="9" fillId="5" borderId="6" xfId="1" applyBorder="1" applyAlignment="1">
      <alignment horizontal="center"/>
    </xf>
    <xf numFmtId="0" fontId="0" fillId="0" borderId="0" xfId="0" applyAlignment="1">
      <alignment horizontal="center"/>
    </xf>
    <xf numFmtId="0" fontId="8" fillId="4" borderId="1" xfId="0" applyFont="1" applyFill="1" applyBorder="1" applyAlignment="1" applyProtection="1">
      <alignment horizontal="center" vertical="center"/>
      <protection locked="0"/>
    </xf>
    <xf numFmtId="0" fontId="2" fillId="3" borderId="1" xfId="0" applyFont="1" applyFill="1" applyBorder="1" applyAlignment="1" applyProtection="1">
      <alignment horizontal="center"/>
      <protection locked="0"/>
    </xf>
    <xf numFmtId="0" fontId="10" fillId="0" borderId="0" xfId="0" applyFont="1" applyFill="1" applyAlignment="1">
      <alignment horizontal="center" vertical="center"/>
    </xf>
    <xf numFmtId="0" fontId="2" fillId="6" borderId="3" xfId="0" applyFont="1" applyFill="1" applyBorder="1" applyAlignment="1">
      <alignment horizontal="left" vertical="center"/>
    </xf>
    <xf numFmtId="0" fontId="2" fillId="6" borderId="2" xfId="0" applyFont="1" applyFill="1" applyBorder="1" applyAlignment="1">
      <alignment horizontal="center" vertical="center"/>
    </xf>
    <xf numFmtId="0" fontId="2" fillId="6" borderId="4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/>
    </xf>
    <xf numFmtId="0" fontId="2" fillId="6" borderId="3" xfId="0" applyFont="1" applyFill="1" applyBorder="1" applyAlignment="1">
      <alignment horizontal="center" vertical="center"/>
    </xf>
    <xf numFmtId="2" fontId="2" fillId="6" borderId="3" xfId="0" applyNumberFormat="1" applyFont="1" applyFill="1" applyBorder="1" applyAlignment="1">
      <alignment horizontal="center" vertical="center"/>
    </xf>
    <xf numFmtId="14" fontId="2" fillId="6" borderId="3" xfId="0" applyNumberFormat="1" applyFont="1" applyFill="1" applyBorder="1" applyAlignment="1">
      <alignment horizontal="center" vertical="center"/>
    </xf>
    <xf numFmtId="0" fontId="2" fillId="6" borderId="4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left" vertical="center"/>
    </xf>
    <xf numFmtId="0" fontId="2" fillId="6" borderId="2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 vertical="center"/>
    </xf>
    <xf numFmtId="1" fontId="2" fillId="3" borderId="1" xfId="0" applyNumberFormat="1" applyFont="1" applyFill="1" applyBorder="1" applyAlignment="1">
      <alignment horizontal="right"/>
    </xf>
    <xf numFmtId="0" fontId="2" fillId="0" borderId="3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wrapText="1"/>
    </xf>
    <xf numFmtId="0" fontId="2" fillId="0" borderId="3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left" vertical="center"/>
    </xf>
    <xf numFmtId="2" fontId="2" fillId="3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 wrapText="1"/>
    </xf>
    <xf numFmtId="2" fontId="2" fillId="0" borderId="3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 applyProtection="1">
      <alignment vertical="center"/>
      <protection locked="0"/>
    </xf>
    <xf numFmtId="0" fontId="2" fillId="3" borderId="1" xfId="0" applyFont="1" applyFill="1" applyBorder="1" applyAlignment="1" applyProtection="1">
      <alignment horizontal="center" vertical="center"/>
      <protection locked="0"/>
    </xf>
    <xf numFmtId="1" fontId="2" fillId="3" borderId="1" xfId="0" applyNumberFormat="1" applyFont="1" applyFill="1" applyBorder="1" applyAlignment="1">
      <alignment horizontal="center"/>
    </xf>
    <xf numFmtId="1" fontId="2" fillId="3" borderId="3" xfId="0" applyNumberFormat="1" applyFont="1" applyFill="1" applyBorder="1" applyAlignment="1">
      <alignment horizontal="right"/>
    </xf>
    <xf numFmtId="0" fontId="2" fillId="3" borderId="3" xfId="0" applyFont="1" applyFill="1" applyBorder="1" applyAlignment="1">
      <alignment horizontal="left" vertical="center"/>
    </xf>
    <xf numFmtId="0" fontId="2" fillId="6" borderId="4" xfId="0" applyFont="1" applyFill="1" applyBorder="1" applyAlignment="1">
      <alignment horizontal="left" vertical="center"/>
    </xf>
    <xf numFmtId="0" fontId="2" fillId="3" borderId="4" xfId="0" applyFont="1" applyFill="1" applyBorder="1" applyAlignment="1">
      <alignment horizontal="center" vertical="center" wrapText="1"/>
    </xf>
    <xf numFmtId="0" fontId="1" fillId="7" borderId="0" xfId="0" applyFont="1" applyFill="1" applyAlignment="1">
      <alignment horizontal="center" vertical="center"/>
    </xf>
    <xf numFmtId="0" fontId="1" fillId="8" borderId="0" xfId="0" applyFont="1" applyFill="1" applyAlignment="1">
      <alignment horizontal="center" vertical="center"/>
    </xf>
    <xf numFmtId="0" fontId="2" fillId="3" borderId="2" xfId="0" applyFont="1" applyFill="1" applyBorder="1" applyAlignment="1" applyProtection="1">
      <alignment vertical="center"/>
      <protection locked="0"/>
    </xf>
    <xf numFmtId="0" fontId="2" fillId="3" borderId="3" xfId="0" applyFont="1" applyFill="1" applyBorder="1" applyAlignment="1" applyProtection="1">
      <alignment horizontal="center" vertical="center"/>
      <protection locked="0"/>
    </xf>
    <xf numFmtId="0" fontId="4" fillId="3" borderId="0" xfId="0" applyFont="1" applyFill="1" applyAlignment="1">
      <alignment horizontal="center" vertical="center"/>
    </xf>
    <xf numFmtId="0" fontId="12" fillId="0" borderId="0" xfId="0" applyFont="1"/>
    <xf numFmtId="0" fontId="2" fillId="6" borderId="0" xfId="0" applyFont="1" applyFill="1" applyBorder="1" applyAlignment="1">
      <alignment horizontal="left" vertical="center"/>
    </xf>
    <xf numFmtId="0" fontId="2" fillId="6" borderId="0" xfId="0" applyFont="1" applyFill="1" applyBorder="1" applyAlignment="1">
      <alignment horizontal="center" vertical="center"/>
    </xf>
    <xf numFmtId="1" fontId="2" fillId="3" borderId="0" xfId="0" applyNumberFormat="1" applyFont="1" applyFill="1" applyBorder="1" applyAlignment="1">
      <alignment horizontal="right"/>
    </xf>
    <xf numFmtId="0" fontId="2" fillId="3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wrapText="1"/>
    </xf>
    <xf numFmtId="0" fontId="2" fillId="3" borderId="0" xfId="0" applyFont="1" applyFill="1" applyBorder="1" applyAlignment="1">
      <alignment horizontal="left" vertical="center"/>
    </xf>
    <xf numFmtId="1" fontId="2" fillId="6" borderId="0" xfId="0" applyNumberFormat="1" applyFont="1" applyFill="1" applyBorder="1" applyAlignment="1">
      <alignment horizontal="right"/>
    </xf>
    <xf numFmtId="0" fontId="2" fillId="3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3" borderId="0" xfId="0" applyFont="1" applyFill="1" applyBorder="1" applyAlignment="1" applyProtection="1">
      <alignment vertical="center"/>
      <protection locked="0"/>
    </xf>
    <xf numFmtId="0" fontId="2" fillId="3" borderId="0" xfId="0" applyFont="1" applyFill="1" applyBorder="1" applyAlignment="1" applyProtection="1">
      <alignment horizontal="center" vertical="center"/>
      <protection locked="0"/>
    </xf>
    <xf numFmtId="0" fontId="2" fillId="6" borderId="0" xfId="0" applyFont="1" applyFill="1" applyBorder="1" applyAlignment="1">
      <alignment horizontal="center"/>
    </xf>
    <xf numFmtId="1" fontId="2" fillId="3" borderId="0" xfId="0" applyNumberFormat="1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2" fontId="2" fillId="0" borderId="0" xfId="0" applyNumberFormat="1" applyFont="1" applyBorder="1" applyAlignment="1">
      <alignment horizontal="center"/>
    </xf>
    <xf numFmtId="2" fontId="2" fillId="6" borderId="0" xfId="0" applyNumberFormat="1" applyFont="1" applyFill="1" applyBorder="1" applyAlignment="1">
      <alignment horizontal="center"/>
    </xf>
    <xf numFmtId="1" fontId="2" fillId="3" borderId="1" xfId="0" applyNumberFormat="1" applyFont="1" applyFill="1" applyBorder="1" applyAlignment="1">
      <alignment horizontal="left"/>
    </xf>
    <xf numFmtId="14" fontId="2" fillId="3" borderId="3" xfId="0" applyNumberFormat="1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left" vertical="center"/>
    </xf>
    <xf numFmtId="1" fontId="2" fillId="3" borderId="1" xfId="0" applyNumberFormat="1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1" fontId="2" fillId="6" borderId="3" xfId="0" applyNumberFormat="1" applyFont="1" applyFill="1" applyBorder="1" applyAlignment="1">
      <alignment horizontal="right"/>
    </xf>
    <xf numFmtId="1" fontId="2" fillId="3" borderId="0" xfId="0" applyNumberFormat="1" applyFont="1" applyFill="1" applyBorder="1" applyAlignment="1">
      <alignment horizontal="left"/>
    </xf>
    <xf numFmtId="0" fontId="2" fillId="6" borderId="2" xfId="0" applyFont="1" applyFill="1" applyBorder="1" applyAlignment="1">
      <alignment horizontal="left" vertical="center"/>
    </xf>
    <xf numFmtId="0" fontId="2" fillId="6" borderId="1" xfId="0" applyFont="1" applyFill="1" applyBorder="1" applyAlignment="1" applyProtection="1">
      <alignment horizontal="center"/>
      <protection locked="0"/>
    </xf>
    <xf numFmtId="1" fontId="2" fillId="6" borderId="3" xfId="0" applyNumberFormat="1" applyFont="1" applyFill="1" applyBorder="1" applyAlignment="1">
      <alignment horizontal="left"/>
    </xf>
    <xf numFmtId="1" fontId="2" fillId="6" borderId="1" xfId="0" applyNumberFormat="1" applyFont="1" applyFill="1" applyBorder="1" applyAlignment="1">
      <alignment horizontal="right"/>
    </xf>
    <xf numFmtId="1" fontId="2" fillId="6" borderId="2" xfId="0" applyNumberFormat="1" applyFont="1" applyFill="1" applyBorder="1" applyAlignment="1">
      <alignment horizontal="right"/>
    </xf>
    <xf numFmtId="1" fontId="2" fillId="6" borderId="4" xfId="0" applyNumberFormat="1" applyFont="1" applyFill="1" applyBorder="1" applyAlignment="1">
      <alignment horizontal="right"/>
    </xf>
    <xf numFmtId="0" fontId="0" fillId="2" borderId="0" xfId="0" applyFill="1"/>
    <xf numFmtId="2" fontId="2" fillId="3" borderId="0" xfId="0" applyNumberFormat="1" applyFont="1" applyFill="1" applyBorder="1" applyAlignment="1">
      <alignment horizontal="center" vertical="center"/>
    </xf>
    <xf numFmtId="14" fontId="2" fillId="3" borderId="0" xfId="0" applyNumberFormat="1" applyFont="1" applyFill="1" applyBorder="1" applyAlignment="1">
      <alignment horizontal="center" vertical="center"/>
    </xf>
    <xf numFmtId="0" fontId="0" fillId="0" borderId="0" xfId="0" applyBorder="1"/>
    <xf numFmtId="2" fontId="2" fillId="6" borderId="0" xfId="0" applyNumberFormat="1" applyFont="1" applyFill="1" applyBorder="1" applyAlignment="1">
      <alignment horizontal="center" vertical="center"/>
    </xf>
    <xf numFmtId="14" fontId="2" fillId="6" borderId="0" xfId="0" applyNumberFormat="1" applyFont="1" applyFill="1" applyBorder="1" applyAlignment="1">
      <alignment horizontal="center" vertical="center"/>
    </xf>
    <xf numFmtId="2" fontId="2" fillId="0" borderId="0" xfId="0" applyNumberFormat="1" applyFont="1" applyFill="1" applyBorder="1" applyAlignment="1">
      <alignment horizontal="center" vertical="center"/>
    </xf>
    <xf numFmtId="1" fontId="2" fillId="6" borderId="0" xfId="0" applyNumberFormat="1" applyFont="1" applyFill="1" applyBorder="1" applyAlignment="1">
      <alignment horizontal="left"/>
    </xf>
    <xf numFmtId="1" fontId="2" fillId="3" borderId="0" xfId="0" applyNumberFormat="1" applyFont="1" applyFill="1" applyBorder="1" applyAlignment="1">
      <alignment horizontal="center" vertical="center"/>
    </xf>
    <xf numFmtId="2" fontId="11" fillId="2" borderId="0" xfId="0" applyNumberFormat="1" applyFont="1" applyFill="1"/>
    <xf numFmtId="0" fontId="0" fillId="9" borderId="0" xfId="0" applyFill="1" applyAlignment="1">
      <alignment horizontal="center"/>
    </xf>
    <xf numFmtId="14" fontId="0" fillId="9" borderId="0" xfId="0" applyNumberFormat="1" applyFill="1" applyAlignment="1">
      <alignment horizontal="center"/>
    </xf>
    <xf numFmtId="0" fontId="11" fillId="9" borderId="0" xfId="0" applyFont="1" applyFill="1" applyAlignment="1">
      <alignment horizontal="center"/>
    </xf>
    <xf numFmtId="0" fontId="11" fillId="0" borderId="0" xfId="0" applyFont="1"/>
    <xf numFmtId="1" fontId="2" fillId="6" borderId="0" xfId="0" applyNumberFormat="1" applyFont="1" applyFill="1" applyBorder="1" applyAlignment="1">
      <alignment horizontal="center"/>
    </xf>
  </cellXfs>
  <cellStyles count="2">
    <cellStyle name="Celda de comprobación" xfId="1" builtinId="2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javascript:;" TargetMode="External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javascript:;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javascript:;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DT137"/>
  <sheetViews>
    <sheetView view="pageBreakPreview" zoomScaleNormal="85" zoomScaleSheetLayoutView="100" workbookViewId="0">
      <pane ySplit="3885" activePane="bottomLeft"/>
      <selection activeCell="F12" sqref="F12"/>
      <selection pane="bottomLeft" activeCell="C11" sqref="C11"/>
    </sheetView>
  </sheetViews>
  <sheetFormatPr baseColWidth="10" defaultRowHeight="14.25" x14ac:dyDescent="0.2"/>
  <cols>
    <col min="1" max="1" width="5.28515625" style="21" customWidth="1"/>
    <col min="2" max="2" width="51" style="2" customWidth="1"/>
    <col min="3" max="3" width="12.28515625" style="2" customWidth="1"/>
    <col min="4" max="4" width="5.7109375" style="14" customWidth="1"/>
    <col min="5" max="5" width="4" style="3" customWidth="1"/>
    <col min="6" max="6" width="5.28515625" style="3" customWidth="1"/>
    <col min="7" max="8" width="7.28515625" style="11" customWidth="1"/>
    <col min="9" max="9" width="7.28515625" style="35" customWidth="1"/>
    <col min="10" max="10" width="7.28515625" style="19" customWidth="1"/>
    <col min="11" max="12" width="12.5703125" style="17" customWidth="1"/>
    <col min="13" max="1254" width="11.42578125" style="1"/>
    <col min="1255" max="1255" width="11.42578125" style="1" customWidth="1"/>
    <col min="1256" max="11569" width="11.42578125" style="1"/>
    <col min="11570" max="11570" width="8.5703125" style="1" customWidth="1"/>
    <col min="11571" max="16384" width="11.42578125" style="1"/>
  </cols>
  <sheetData>
    <row r="2" spans="1:124" ht="15" customHeight="1" x14ac:dyDescent="0.2"/>
    <row r="3" spans="1:124" s="4" customFormat="1" ht="150" customHeight="1" x14ac:dyDescent="0.25">
      <c r="A3" s="33" t="s">
        <v>62</v>
      </c>
      <c r="B3" s="5" t="s">
        <v>0</v>
      </c>
      <c r="C3" s="5" t="s">
        <v>49</v>
      </c>
      <c r="D3" s="8" t="s">
        <v>50</v>
      </c>
      <c r="E3" s="6" t="s">
        <v>1</v>
      </c>
      <c r="F3" s="7" t="s">
        <v>2</v>
      </c>
      <c r="G3" s="12" t="s">
        <v>48</v>
      </c>
      <c r="H3" s="13" t="s">
        <v>57</v>
      </c>
      <c r="I3" s="13" t="s">
        <v>58</v>
      </c>
      <c r="J3" s="20" t="s">
        <v>87</v>
      </c>
      <c r="K3" s="18" t="s">
        <v>59</v>
      </c>
      <c r="L3" s="18" t="s">
        <v>60</v>
      </c>
    </row>
    <row r="4" spans="1:124" s="11" customFormat="1" x14ac:dyDescent="0.2">
      <c r="A4" s="34">
        <v>1</v>
      </c>
      <c r="B4" s="9" t="s">
        <v>97</v>
      </c>
      <c r="C4" s="64">
        <v>16210712</v>
      </c>
      <c r="D4" s="24">
        <v>7</v>
      </c>
      <c r="E4" s="15" t="s">
        <v>3</v>
      </c>
      <c r="F4" s="22" t="s">
        <v>98</v>
      </c>
      <c r="G4" s="23">
        <v>3</v>
      </c>
      <c r="H4" s="23">
        <v>36</v>
      </c>
      <c r="I4" s="24">
        <v>4</v>
      </c>
      <c r="J4" s="25">
        <f>G4*0.75+H4+I4*0.5</f>
        <v>40.25</v>
      </c>
      <c r="K4" s="27">
        <v>46023</v>
      </c>
      <c r="L4" s="27">
        <v>46215</v>
      </c>
    </row>
    <row r="5" spans="1:124" s="11" customFormat="1" ht="14.25" customHeight="1" x14ac:dyDescent="0.2">
      <c r="A5" s="34">
        <v>2</v>
      </c>
      <c r="B5" s="9" t="s">
        <v>51</v>
      </c>
      <c r="C5" s="64">
        <v>10337811</v>
      </c>
      <c r="D5" s="47">
        <v>7</v>
      </c>
      <c r="E5" s="15" t="s">
        <v>3</v>
      </c>
      <c r="F5" s="22" t="s">
        <v>5</v>
      </c>
      <c r="G5" s="23">
        <v>21</v>
      </c>
      <c r="H5" s="23">
        <v>5</v>
      </c>
      <c r="I5" s="24">
        <v>0</v>
      </c>
      <c r="J5" s="25">
        <f t="shared" ref="J5:J89" si="0">G5*0.75+H5+I5*0.5</f>
        <v>20.75</v>
      </c>
      <c r="K5" s="27">
        <v>46023</v>
      </c>
      <c r="L5" s="27">
        <v>46215</v>
      </c>
    </row>
    <row r="6" spans="1:124" s="26" customFormat="1" ht="14.25" customHeight="1" x14ac:dyDescent="0.2">
      <c r="A6" s="34">
        <v>3</v>
      </c>
      <c r="B6" s="54" t="s">
        <v>95</v>
      </c>
      <c r="C6" s="64">
        <v>13989974</v>
      </c>
      <c r="D6" s="23">
        <v>1</v>
      </c>
      <c r="E6" s="58" t="s">
        <v>3</v>
      </c>
      <c r="F6" s="59" t="s">
        <v>4</v>
      </c>
      <c r="G6" s="23">
        <v>12</v>
      </c>
      <c r="H6" s="23">
        <v>0</v>
      </c>
      <c r="I6" s="24">
        <v>0</v>
      </c>
      <c r="J6" s="25">
        <f t="shared" si="0"/>
        <v>9</v>
      </c>
      <c r="K6" s="27">
        <v>46023</v>
      </c>
      <c r="L6" s="27">
        <v>46215</v>
      </c>
    </row>
    <row r="7" spans="1:124" s="11" customFormat="1" ht="14.25" customHeight="1" x14ac:dyDescent="0.2">
      <c r="A7" s="34">
        <v>4</v>
      </c>
      <c r="B7" s="9" t="s">
        <v>6</v>
      </c>
      <c r="C7" s="64">
        <v>10010369</v>
      </c>
      <c r="D7" s="47">
        <v>9</v>
      </c>
      <c r="E7" s="15" t="s">
        <v>3</v>
      </c>
      <c r="F7" s="15" t="s">
        <v>7</v>
      </c>
      <c r="G7" s="23">
        <v>29</v>
      </c>
      <c r="H7" s="23">
        <v>10</v>
      </c>
      <c r="I7" s="24">
        <v>1</v>
      </c>
      <c r="J7" s="25">
        <f t="shared" si="0"/>
        <v>32.25</v>
      </c>
      <c r="K7" s="27">
        <v>46023</v>
      </c>
      <c r="L7" s="27">
        <v>46061</v>
      </c>
    </row>
    <row r="8" spans="1:124" s="11" customFormat="1" ht="14.25" customHeight="1" x14ac:dyDescent="0.2">
      <c r="A8" s="34"/>
      <c r="B8" s="9"/>
      <c r="C8" s="64">
        <v>10010369</v>
      </c>
      <c r="D8" s="47">
        <v>9</v>
      </c>
      <c r="E8" s="15" t="s">
        <v>3</v>
      </c>
      <c r="F8" s="15" t="s">
        <v>7</v>
      </c>
      <c r="G8" s="23">
        <v>29</v>
      </c>
      <c r="H8" s="23">
        <v>11</v>
      </c>
      <c r="I8" s="24">
        <v>1</v>
      </c>
      <c r="J8" s="25">
        <f t="shared" ref="J8" si="1">G8*0.75+H8+I8*0.5</f>
        <v>33.25</v>
      </c>
      <c r="K8" s="27">
        <v>46062</v>
      </c>
      <c r="L8" s="27">
        <v>46215</v>
      </c>
    </row>
    <row r="9" spans="1:124" s="11" customFormat="1" ht="14.25" customHeight="1" x14ac:dyDescent="0.2">
      <c r="A9" s="34">
        <v>5</v>
      </c>
      <c r="B9" s="9" t="s">
        <v>9</v>
      </c>
      <c r="C9" s="64">
        <v>9768156</v>
      </c>
      <c r="D9" s="23">
        <v>2</v>
      </c>
      <c r="E9" s="15" t="s">
        <v>3</v>
      </c>
      <c r="F9" s="22" t="s">
        <v>5</v>
      </c>
      <c r="G9" s="23">
        <v>26</v>
      </c>
      <c r="H9" s="23">
        <v>8</v>
      </c>
      <c r="I9" s="24">
        <v>2</v>
      </c>
      <c r="J9" s="25">
        <f t="shared" si="0"/>
        <v>28.5</v>
      </c>
      <c r="K9" s="27">
        <v>46023</v>
      </c>
      <c r="L9" s="27">
        <v>46111</v>
      </c>
    </row>
    <row r="10" spans="1:124" s="11" customFormat="1" ht="14.25" customHeight="1" x14ac:dyDescent="0.2">
      <c r="A10" s="34"/>
      <c r="B10" s="49"/>
      <c r="C10" s="64">
        <v>9768156</v>
      </c>
      <c r="D10" s="23">
        <v>2</v>
      </c>
      <c r="E10" s="15" t="s">
        <v>3</v>
      </c>
      <c r="F10" s="22" t="s">
        <v>5</v>
      </c>
      <c r="G10" s="23">
        <v>28</v>
      </c>
      <c r="H10" s="23">
        <v>8</v>
      </c>
      <c r="I10" s="24">
        <v>2</v>
      </c>
      <c r="J10" s="25">
        <f t="shared" ref="J10" si="2">G10*0.75+H10+I10*0.5</f>
        <v>30</v>
      </c>
      <c r="K10" s="27">
        <v>46112</v>
      </c>
      <c r="L10" s="27">
        <v>46215</v>
      </c>
    </row>
    <row r="11" spans="1:124" s="11" customFormat="1" ht="14.25" customHeight="1" x14ac:dyDescent="0.2">
      <c r="A11" s="34">
        <v>6</v>
      </c>
      <c r="B11" s="49" t="s">
        <v>10</v>
      </c>
      <c r="C11" s="64">
        <v>13880181</v>
      </c>
      <c r="D11" s="23">
        <v>0</v>
      </c>
      <c r="E11" s="15" t="s">
        <v>3</v>
      </c>
      <c r="F11" s="50" t="s">
        <v>5</v>
      </c>
      <c r="G11" s="23">
        <v>24</v>
      </c>
      <c r="H11" s="23">
        <v>7</v>
      </c>
      <c r="I11" s="24">
        <v>1</v>
      </c>
      <c r="J11" s="25">
        <f t="shared" si="0"/>
        <v>25.5</v>
      </c>
      <c r="K11" s="27">
        <v>46023</v>
      </c>
      <c r="L11" s="27">
        <v>46215</v>
      </c>
    </row>
    <row r="12" spans="1:124" s="26" customFormat="1" ht="14.25" customHeight="1" x14ac:dyDescent="0.2">
      <c r="A12" s="34">
        <v>7</v>
      </c>
      <c r="B12" s="65" t="s">
        <v>96</v>
      </c>
      <c r="C12" s="64">
        <v>15640465</v>
      </c>
      <c r="D12" s="23">
        <v>9</v>
      </c>
      <c r="E12" s="58" t="s">
        <v>3</v>
      </c>
      <c r="F12" s="67" t="s">
        <v>4</v>
      </c>
      <c r="G12" s="23">
        <v>8</v>
      </c>
      <c r="H12" s="23">
        <v>0</v>
      </c>
      <c r="I12" s="24">
        <v>0</v>
      </c>
      <c r="J12" s="25">
        <f t="shared" si="0"/>
        <v>6</v>
      </c>
      <c r="K12" s="27">
        <v>46023</v>
      </c>
      <c r="L12" s="27">
        <v>46215</v>
      </c>
    </row>
    <row r="13" spans="1:124" s="26" customFormat="1" ht="14.25" customHeight="1" x14ac:dyDescent="0.2">
      <c r="A13" s="34">
        <v>8</v>
      </c>
      <c r="B13" s="54" t="s">
        <v>11</v>
      </c>
      <c r="C13" s="64">
        <v>7909215</v>
      </c>
      <c r="D13" s="23">
        <v>0</v>
      </c>
      <c r="E13" s="58" t="s">
        <v>3</v>
      </c>
      <c r="F13" s="59" t="s">
        <v>4</v>
      </c>
      <c r="G13" s="23">
        <v>10</v>
      </c>
      <c r="H13" s="23">
        <v>20</v>
      </c>
      <c r="I13" s="24">
        <v>5</v>
      </c>
      <c r="J13" s="25">
        <f t="shared" si="0"/>
        <v>30</v>
      </c>
      <c r="K13" s="27">
        <v>46023</v>
      </c>
      <c r="L13" s="27">
        <v>46215</v>
      </c>
    </row>
    <row r="14" spans="1:124" s="9" customFormat="1" ht="14.25" customHeight="1" x14ac:dyDescent="0.2">
      <c r="A14" s="34">
        <v>9</v>
      </c>
      <c r="B14" s="9" t="s">
        <v>82</v>
      </c>
      <c r="C14" s="64">
        <v>8407751</v>
      </c>
      <c r="D14" s="47">
        <v>8</v>
      </c>
      <c r="E14" s="9" t="s">
        <v>3</v>
      </c>
      <c r="F14" s="9" t="s">
        <v>8</v>
      </c>
      <c r="G14" s="47">
        <v>9</v>
      </c>
      <c r="H14" s="47">
        <v>8</v>
      </c>
      <c r="I14" s="47">
        <v>0</v>
      </c>
      <c r="J14" s="25">
        <f t="shared" si="0"/>
        <v>14.75</v>
      </c>
      <c r="K14" s="27">
        <v>46023</v>
      </c>
      <c r="L14" s="27">
        <v>46215</v>
      </c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  <c r="AY14" s="10"/>
      <c r="AZ14" s="10"/>
      <c r="BA14" s="10"/>
      <c r="BB14" s="10"/>
      <c r="BC14" s="10"/>
      <c r="BD14" s="10"/>
      <c r="BE14" s="10"/>
      <c r="BF14" s="10"/>
      <c r="BG14" s="10"/>
      <c r="BH14" s="10"/>
      <c r="BI14" s="10"/>
      <c r="BJ14" s="10"/>
      <c r="BK14" s="10"/>
      <c r="BL14" s="10"/>
      <c r="BM14" s="10"/>
      <c r="BN14" s="10"/>
      <c r="BO14" s="10"/>
      <c r="BP14" s="10"/>
      <c r="BQ14" s="10"/>
      <c r="BR14" s="10"/>
      <c r="BS14" s="10"/>
      <c r="BT14" s="10"/>
      <c r="BU14" s="10"/>
      <c r="BV14" s="10"/>
      <c r="BW14" s="10"/>
      <c r="BX14" s="10"/>
      <c r="BY14" s="10"/>
      <c r="BZ14" s="10"/>
      <c r="CA14" s="10"/>
      <c r="CB14" s="10"/>
      <c r="CC14" s="10"/>
      <c r="CD14" s="10"/>
      <c r="CE14" s="10"/>
      <c r="CF14" s="10"/>
      <c r="CG14" s="10"/>
      <c r="CH14" s="10"/>
      <c r="CI14" s="10"/>
      <c r="CJ14" s="10"/>
      <c r="CK14" s="10"/>
      <c r="CL14" s="10"/>
      <c r="CM14" s="10"/>
      <c r="CN14" s="10"/>
      <c r="CO14" s="10"/>
      <c r="CP14" s="10"/>
      <c r="CQ14" s="10"/>
      <c r="CR14" s="10"/>
      <c r="CS14" s="10"/>
      <c r="CT14" s="10"/>
      <c r="CU14" s="10"/>
      <c r="CV14" s="10"/>
      <c r="CW14" s="10"/>
      <c r="CX14" s="10"/>
      <c r="CY14" s="10"/>
      <c r="CZ14" s="10"/>
      <c r="DA14" s="10"/>
      <c r="DB14" s="10"/>
      <c r="DC14" s="10"/>
      <c r="DD14" s="10"/>
      <c r="DE14" s="10"/>
      <c r="DF14" s="10"/>
      <c r="DG14" s="10"/>
      <c r="DH14" s="10"/>
      <c r="DI14" s="10"/>
      <c r="DJ14" s="10"/>
      <c r="DK14" s="10"/>
      <c r="DL14" s="10"/>
      <c r="DM14" s="10"/>
      <c r="DN14" s="10"/>
      <c r="DO14" s="10"/>
      <c r="DP14" s="10"/>
      <c r="DQ14" s="10"/>
      <c r="DR14" s="10"/>
      <c r="DS14" s="10"/>
      <c r="DT14" s="10"/>
    </row>
    <row r="15" spans="1:124" s="10" customFormat="1" ht="14.25" customHeight="1" x14ac:dyDescent="0.2">
      <c r="A15" s="98">
        <v>10</v>
      </c>
      <c r="B15" s="36" t="s">
        <v>122</v>
      </c>
      <c r="C15" s="95">
        <v>17201843</v>
      </c>
      <c r="D15" s="39">
        <v>2</v>
      </c>
      <c r="E15" s="97" t="s">
        <v>12</v>
      </c>
      <c r="F15" s="66" t="s">
        <v>8</v>
      </c>
      <c r="G15" s="39">
        <v>2</v>
      </c>
      <c r="H15" s="39">
        <v>0</v>
      </c>
      <c r="I15" s="40">
        <v>0</v>
      </c>
      <c r="J15" s="41">
        <f t="shared" si="0"/>
        <v>1.5</v>
      </c>
      <c r="K15" s="42">
        <v>46062</v>
      </c>
      <c r="L15" s="42">
        <v>46082</v>
      </c>
    </row>
    <row r="16" spans="1:124" s="10" customFormat="1" ht="14.25" customHeight="1" x14ac:dyDescent="0.2">
      <c r="A16" s="98"/>
      <c r="B16" s="36"/>
      <c r="C16" s="95">
        <v>17201843</v>
      </c>
      <c r="D16" s="39">
        <v>2</v>
      </c>
      <c r="E16" s="97" t="s">
        <v>12</v>
      </c>
      <c r="F16" s="66" t="s">
        <v>8</v>
      </c>
      <c r="G16" s="39">
        <v>6</v>
      </c>
      <c r="H16" s="39">
        <v>0</v>
      </c>
      <c r="I16" s="40">
        <v>0</v>
      </c>
      <c r="J16" s="41">
        <f t="shared" si="0"/>
        <v>4.5</v>
      </c>
      <c r="K16" s="42">
        <v>46083</v>
      </c>
      <c r="L16" s="42">
        <v>46131</v>
      </c>
    </row>
    <row r="17" spans="1:12" s="10" customFormat="1" ht="14.25" customHeight="1" x14ac:dyDescent="0.2">
      <c r="A17" s="98"/>
      <c r="B17" s="36"/>
      <c r="C17" s="95">
        <v>17201843</v>
      </c>
      <c r="D17" s="39">
        <v>2</v>
      </c>
      <c r="E17" s="97" t="s">
        <v>12</v>
      </c>
      <c r="F17" s="66" t="s">
        <v>8</v>
      </c>
      <c r="G17" s="39">
        <v>2</v>
      </c>
      <c r="H17" s="39">
        <v>0</v>
      </c>
      <c r="I17" s="40">
        <v>0</v>
      </c>
      <c r="J17" s="41">
        <f t="shared" si="0"/>
        <v>1.5</v>
      </c>
      <c r="K17" s="42">
        <v>46132</v>
      </c>
      <c r="L17" s="42">
        <v>46215</v>
      </c>
    </row>
    <row r="18" spans="1:12" s="10" customFormat="1" ht="14.25" customHeight="1" x14ac:dyDescent="0.2">
      <c r="A18" s="98">
        <v>11</v>
      </c>
      <c r="B18" s="36" t="s">
        <v>123</v>
      </c>
      <c r="C18" s="95">
        <v>16224496</v>
      </c>
      <c r="D18" s="39">
        <v>5</v>
      </c>
      <c r="E18" s="97" t="s">
        <v>12</v>
      </c>
      <c r="F18" s="66" t="s">
        <v>8</v>
      </c>
      <c r="G18" s="39">
        <v>2</v>
      </c>
      <c r="H18" s="39">
        <v>0</v>
      </c>
      <c r="I18" s="40">
        <v>0</v>
      </c>
      <c r="J18" s="41">
        <f>G18*0.75+H18+I18*0.5</f>
        <v>1.5</v>
      </c>
      <c r="K18" s="42">
        <v>46062</v>
      </c>
      <c r="L18" s="42">
        <v>46215</v>
      </c>
    </row>
    <row r="19" spans="1:12" s="10" customFormat="1" ht="14.25" customHeight="1" x14ac:dyDescent="0.2">
      <c r="A19" s="98">
        <v>12</v>
      </c>
      <c r="B19" s="36" t="s">
        <v>124</v>
      </c>
      <c r="C19" s="95">
        <v>16676754</v>
      </c>
      <c r="D19" s="39">
        <v>7</v>
      </c>
      <c r="E19" s="97" t="s">
        <v>12</v>
      </c>
      <c r="F19" s="66" t="s">
        <v>8</v>
      </c>
      <c r="G19" s="39">
        <v>2</v>
      </c>
      <c r="H19" s="39">
        <v>0</v>
      </c>
      <c r="I19" s="40">
        <v>0</v>
      </c>
      <c r="J19" s="41">
        <f>G19*0.75+H19+I19*0.5</f>
        <v>1.5</v>
      </c>
      <c r="K19" s="42">
        <v>46062</v>
      </c>
      <c r="L19" s="42">
        <v>46215</v>
      </c>
    </row>
    <row r="20" spans="1:12" s="26" customFormat="1" ht="14.25" customHeight="1" x14ac:dyDescent="0.2">
      <c r="A20" s="98">
        <v>13</v>
      </c>
      <c r="B20" s="36" t="s">
        <v>88</v>
      </c>
      <c r="C20" s="95">
        <v>10389989</v>
      </c>
      <c r="D20" s="39">
        <v>3</v>
      </c>
      <c r="E20" s="37" t="s">
        <v>12</v>
      </c>
      <c r="F20" s="43" t="s">
        <v>13</v>
      </c>
      <c r="G20" s="39">
        <v>4</v>
      </c>
      <c r="H20" s="39">
        <v>0</v>
      </c>
      <c r="I20" s="40">
        <v>0</v>
      </c>
      <c r="J20" s="41">
        <f>G20*0.75+H20+I20*0.5</f>
        <v>3</v>
      </c>
      <c r="K20" s="42">
        <v>46062</v>
      </c>
      <c r="L20" s="42">
        <v>46215</v>
      </c>
    </row>
    <row r="21" spans="1:12" s="26" customFormat="1" ht="14.25" customHeight="1" x14ac:dyDescent="0.2">
      <c r="A21" s="34">
        <v>14</v>
      </c>
      <c r="B21" s="65" t="s">
        <v>14</v>
      </c>
      <c r="C21" s="64">
        <v>12194305</v>
      </c>
      <c r="D21" s="94">
        <v>0</v>
      </c>
      <c r="E21" s="58" t="s">
        <v>3</v>
      </c>
      <c r="F21" s="67" t="s">
        <v>4</v>
      </c>
      <c r="G21" s="23">
        <v>15</v>
      </c>
      <c r="H21" s="23">
        <v>1</v>
      </c>
      <c r="I21" s="24">
        <v>0</v>
      </c>
      <c r="J21" s="25">
        <f t="shared" si="0"/>
        <v>12.25</v>
      </c>
      <c r="K21" s="27">
        <v>46023</v>
      </c>
      <c r="L21" s="27">
        <v>46215</v>
      </c>
    </row>
    <row r="22" spans="1:12" s="11" customFormat="1" ht="14.25" customHeight="1" x14ac:dyDescent="0.2">
      <c r="A22" s="34">
        <v>15</v>
      </c>
      <c r="B22" s="49" t="s">
        <v>53</v>
      </c>
      <c r="C22" s="64">
        <v>15750255</v>
      </c>
      <c r="D22" s="51">
        <v>7</v>
      </c>
      <c r="E22" s="15" t="s">
        <v>3</v>
      </c>
      <c r="F22" s="51" t="s">
        <v>7</v>
      </c>
      <c r="G22" s="23">
        <v>29</v>
      </c>
      <c r="H22" s="23">
        <v>9</v>
      </c>
      <c r="I22" s="24">
        <v>1</v>
      </c>
      <c r="J22" s="25">
        <f t="shared" si="0"/>
        <v>31.25</v>
      </c>
      <c r="K22" s="27">
        <v>46023</v>
      </c>
      <c r="L22" s="27">
        <v>46061</v>
      </c>
    </row>
    <row r="23" spans="1:12" s="11" customFormat="1" ht="14.25" customHeight="1" x14ac:dyDescent="0.2">
      <c r="A23" s="34"/>
      <c r="B23" s="49"/>
      <c r="C23" s="64">
        <v>15750255</v>
      </c>
      <c r="D23" s="51">
        <v>7</v>
      </c>
      <c r="E23" s="15" t="s">
        <v>3</v>
      </c>
      <c r="F23" s="51" t="s">
        <v>7</v>
      </c>
      <c r="G23" s="23">
        <v>29</v>
      </c>
      <c r="H23" s="23">
        <v>10</v>
      </c>
      <c r="I23" s="24">
        <v>1</v>
      </c>
      <c r="J23" s="25">
        <f t="shared" ref="J23" si="3">G23*0.75+H23+I23*0.5</f>
        <v>32.25</v>
      </c>
      <c r="K23" s="27">
        <v>46062</v>
      </c>
      <c r="L23" s="27">
        <v>46215</v>
      </c>
    </row>
    <row r="24" spans="1:12" s="11" customFormat="1" ht="14.25" customHeight="1" x14ac:dyDescent="0.2">
      <c r="A24" s="34">
        <v>16</v>
      </c>
      <c r="B24" s="49" t="s">
        <v>63</v>
      </c>
      <c r="C24" s="64" t="s">
        <v>67</v>
      </c>
      <c r="D24" s="52">
        <v>4</v>
      </c>
      <c r="E24" s="49" t="s">
        <v>3</v>
      </c>
      <c r="F24" s="49" t="s">
        <v>13</v>
      </c>
      <c r="G24" s="53">
        <v>3</v>
      </c>
      <c r="H24" s="53">
        <v>0</v>
      </c>
      <c r="I24" s="53">
        <v>0</v>
      </c>
      <c r="J24" s="60">
        <f t="shared" si="0"/>
        <v>2.25</v>
      </c>
      <c r="K24" s="27">
        <v>46023</v>
      </c>
      <c r="L24" s="27">
        <v>46215</v>
      </c>
    </row>
    <row r="25" spans="1:12" s="26" customFormat="1" ht="14.25" customHeight="1" x14ac:dyDescent="0.2">
      <c r="A25" s="34">
        <v>17</v>
      </c>
      <c r="B25" s="65" t="s">
        <v>93</v>
      </c>
      <c r="C25" s="64">
        <v>19774084</v>
      </c>
      <c r="D25" s="23">
        <v>1</v>
      </c>
      <c r="E25" s="58" t="s">
        <v>3</v>
      </c>
      <c r="F25" s="67" t="s">
        <v>13</v>
      </c>
      <c r="G25" s="23">
        <v>3</v>
      </c>
      <c r="H25" s="23">
        <v>0</v>
      </c>
      <c r="I25" s="24">
        <v>0</v>
      </c>
      <c r="J25" s="25">
        <f t="shared" si="0"/>
        <v>2.25</v>
      </c>
      <c r="K25" s="27">
        <v>46023</v>
      </c>
      <c r="L25" s="27">
        <v>46215</v>
      </c>
    </row>
    <row r="26" spans="1:12" s="26" customFormat="1" ht="14.25" customHeight="1" x14ac:dyDescent="0.2">
      <c r="A26" s="34">
        <v>18</v>
      </c>
      <c r="B26" s="54" t="s">
        <v>15</v>
      </c>
      <c r="C26" s="64">
        <v>11624609</v>
      </c>
      <c r="D26" s="58">
        <v>0</v>
      </c>
      <c r="E26" s="58" t="s">
        <v>3</v>
      </c>
      <c r="F26" s="58" t="s">
        <v>4</v>
      </c>
      <c r="G26" s="23">
        <v>16</v>
      </c>
      <c r="H26" s="23">
        <v>28</v>
      </c>
      <c r="I26" s="24">
        <v>0</v>
      </c>
      <c r="J26" s="25">
        <f t="shared" si="0"/>
        <v>40</v>
      </c>
      <c r="K26" s="27">
        <v>46023</v>
      </c>
      <c r="L26" s="27">
        <v>46215</v>
      </c>
    </row>
    <row r="27" spans="1:12" s="11" customFormat="1" ht="14.25" customHeight="1" x14ac:dyDescent="0.2">
      <c r="A27" s="34">
        <v>19</v>
      </c>
      <c r="B27" s="9" t="s">
        <v>64</v>
      </c>
      <c r="C27" s="64">
        <v>9872790</v>
      </c>
      <c r="D27" s="47">
        <v>6</v>
      </c>
      <c r="E27" s="9" t="s">
        <v>3</v>
      </c>
      <c r="F27" s="15" t="s">
        <v>8</v>
      </c>
      <c r="G27" s="23">
        <v>8</v>
      </c>
      <c r="H27" s="23">
        <v>26</v>
      </c>
      <c r="I27" s="24">
        <v>5</v>
      </c>
      <c r="J27" s="25">
        <f t="shared" si="0"/>
        <v>34.5</v>
      </c>
      <c r="K27" s="27">
        <v>46023</v>
      </c>
      <c r="L27" s="27">
        <v>46215</v>
      </c>
    </row>
    <row r="28" spans="1:12" s="11" customFormat="1" ht="14.25" customHeight="1" x14ac:dyDescent="0.2">
      <c r="A28" s="34">
        <v>20</v>
      </c>
      <c r="B28" s="9" t="s">
        <v>94</v>
      </c>
      <c r="C28" s="64">
        <v>7336561</v>
      </c>
      <c r="D28" s="15">
        <v>9</v>
      </c>
      <c r="E28" s="15" t="s">
        <v>3</v>
      </c>
      <c r="F28" s="15" t="s">
        <v>8</v>
      </c>
      <c r="G28" s="23">
        <v>29</v>
      </c>
      <c r="H28" s="23">
        <v>3</v>
      </c>
      <c r="I28" s="24">
        <v>0</v>
      </c>
      <c r="J28" s="25">
        <f t="shared" si="0"/>
        <v>24.75</v>
      </c>
      <c r="K28" s="27">
        <v>46023</v>
      </c>
      <c r="L28" s="27">
        <v>46215</v>
      </c>
    </row>
    <row r="29" spans="1:12" s="26" customFormat="1" ht="14.25" customHeight="1" x14ac:dyDescent="0.2">
      <c r="A29" s="34">
        <v>21</v>
      </c>
      <c r="B29" s="54" t="s">
        <v>16</v>
      </c>
      <c r="C29" s="64">
        <v>12075687</v>
      </c>
      <c r="D29" s="23">
        <v>7</v>
      </c>
      <c r="E29" s="58" t="s">
        <v>3</v>
      </c>
      <c r="F29" s="58" t="s">
        <v>4</v>
      </c>
      <c r="G29" s="23">
        <v>16</v>
      </c>
      <c r="H29" s="23">
        <v>2</v>
      </c>
      <c r="I29" s="24">
        <v>0</v>
      </c>
      <c r="J29" s="25">
        <f t="shared" si="0"/>
        <v>14</v>
      </c>
      <c r="K29" s="27">
        <v>46023</v>
      </c>
      <c r="L29" s="27">
        <v>46215</v>
      </c>
    </row>
    <row r="30" spans="1:12" s="26" customFormat="1" ht="14.25" customHeight="1" x14ac:dyDescent="0.2">
      <c r="A30" s="34">
        <v>22</v>
      </c>
      <c r="B30" s="54" t="s">
        <v>17</v>
      </c>
      <c r="C30" s="64">
        <v>7550466</v>
      </c>
      <c r="D30" s="58">
        <v>7</v>
      </c>
      <c r="E30" s="58" t="s">
        <v>3</v>
      </c>
      <c r="F30" s="58" t="s">
        <v>4</v>
      </c>
      <c r="G30" s="23">
        <v>14</v>
      </c>
      <c r="H30" s="23">
        <v>0</v>
      </c>
      <c r="I30" s="24">
        <v>0</v>
      </c>
      <c r="J30" s="25">
        <f t="shared" si="0"/>
        <v>10.5</v>
      </c>
      <c r="K30" s="27">
        <v>46023</v>
      </c>
      <c r="L30" s="27">
        <v>46215</v>
      </c>
    </row>
    <row r="31" spans="1:12" s="68" customFormat="1" ht="14.25" customHeight="1" x14ac:dyDescent="0.2">
      <c r="A31" s="34">
        <v>23</v>
      </c>
      <c r="B31" s="54" t="s">
        <v>18</v>
      </c>
      <c r="C31" s="64">
        <v>10961733</v>
      </c>
      <c r="D31" s="58">
        <v>4</v>
      </c>
      <c r="E31" s="58" t="s">
        <v>3</v>
      </c>
      <c r="F31" s="59" t="s">
        <v>5</v>
      </c>
      <c r="G31" s="23">
        <v>16</v>
      </c>
      <c r="H31" s="23">
        <v>5</v>
      </c>
      <c r="I31" s="24">
        <v>1</v>
      </c>
      <c r="J31" s="25">
        <f t="shared" si="0"/>
        <v>17.5</v>
      </c>
      <c r="K31" s="27">
        <v>46023</v>
      </c>
      <c r="L31" s="27">
        <v>46215</v>
      </c>
    </row>
    <row r="32" spans="1:12" s="68" customFormat="1" ht="14.25" customHeight="1" x14ac:dyDescent="0.2">
      <c r="A32" s="98">
        <v>24</v>
      </c>
      <c r="B32" s="36" t="s">
        <v>125</v>
      </c>
      <c r="C32" s="95">
        <v>18162257</v>
      </c>
      <c r="D32" s="43">
        <v>1</v>
      </c>
      <c r="E32" s="43" t="s">
        <v>12</v>
      </c>
      <c r="F32" s="38" t="s">
        <v>8</v>
      </c>
      <c r="G32" s="40">
        <v>2</v>
      </c>
      <c r="H32" s="39">
        <v>0</v>
      </c>
      <c r="I32" s="40">
        <v>0</v>
      </c>
      <c r="J32" s="41">
        <f>G32*0.75+H32+I32*0.5</f>
        <v>1.5</v>
      </c>
      <c r="K32" s="42">
        <v>46062</v>
      </c>
      <c r="L32" s="42">
        <v>46215</v>
      </c>
    </row>
    <row r="33" spans="1:12" s="68" customFormat="1" ht="14.25" customHeight="1" x14ac:dyDescent="0.2">
      <c r="A33" s="98">
        <v>25</v>
      </c>
      <c r="B33" s="36" t="s">
        <v>118</v>
      </c>
      <c r="C33" s="95">
        <v>18299475</v>
      </c>
      <c r="D33" s="43">
        <v>8</v>
      </c>
      <c r="E33" s="43" t="s">
        <v>12</v>
      </c>
      <c r="F33" s="38" t="s">
        <v>8</v>
      </c>
      <c r="G33" s="40">
        <v>3</v>
      </c>
      <c r="H33" s="40">
        <v>0</v>
      </c>
      <c r="I33" s="40">
        <v>0</v>
      </c>
      <c r="J33" s="41">
        <f t="shared" si="0"/>
        <v>2.25</v>
      </c>
      <c r="K33" s="42">
        <v>46062</v>
      </c>
      <c r="L33" s="42">
        <v>46215</v>
      </c>
    </row>
    <row r="34" spans="1:12" s="11" customFormat="1" ht="14.25" customHeight="1" x14ac:dyDescent="0.2">
      <c r="A34" s="98">
        <v>26</v>
      </c>
      <c r="B34" s="36" t="s">
        <v>89</v>
      </c>
      <c r="C34" s="95">
        <v>19472506</v>
      </c>
      <c r="D34" s="40" t="s">
        <v>68</v>
      </c>
      <c r="E34" s="66" t="s">
        <v>12</v>
      </c>
      <c r="F34" s="66" t="s">
        <v>13</v>
      </c>
      <c r="G34" s="40">
        <v>2</v>
      </c>
      <c r="H34" s="36">
        <v>0</v>
      </c>
      <c r="I34" s="36">
        <v>0</v>
      </c>
      <c r="J34" s="41">
        <f t="shared" ref="J34" si="4">G34*0.75+H34+I34*0.5</f>
        <v>1.5</v>
      </c>
      <c r="K34" s="42">
        <v>46062</v>
      </c>
      <c r="L34" s="42">
        <v>46215</v>
      </c>
    </row>
    <row r="35" spans="1:12" s="68" customFormat="1" ht="14.25" customHeight="1" x14ac:dyDescent="0.2">
      <c r="A35" s="34">
        <v>27</v>
      </c>
      <c r="B35" s="54" t="s">
        <v>99</v>
      </c>
      <c r="C35" s="64">
        <v>9401194</v>
      </c>
      <c r="D35" s="58">
        <v>9</v>
      </c>
      <c r="E35" s="58" t="s">
        <v>3</v>
      </c>
      <c r="F35" s="59" t="s">
        <v>104</v>
      </c>
      <c r="G35" s="23">
        <v>0</v>
      </c>
      <c r="H35" s="23">
        <v>28</v>
      </c>
      <c r="I35" s="24">
        <v>4</v>
      </c>
      <c r="J35" s="25">
        <f>G35*0.75+H35+I35*0.5</f>
        <v>30</v>
      </c>
      <c r="K35" s="27">
        <v>46023</v>
      </c>
      <c r="L35" s="27">
        <v>46215</v>
      </c>
    </row>
    <row r="36" spans="1:12" s="26" customFormat="1" ht="14.25" customHeight="1" x14ac:dyDescent="0.2">
      <c r="A36" s="34">
        <v>28</v>
      </c>
      <c r="B36" s="90" t="s">
        <v>90</v>
      </c>
      <c r="C36" s="64">
        <v>12228667</v>
      </c>
      <c r="D36" s="48">
        <v>3</v>
      </c>
      <c r="E36" s="48" t="s">
        <v>3</v>
      </c>
      <c r="F36" s="48" t="s">
        <v>105</v>
      </c>
      <c r="G36" s="48">
        <v>6</v>
      </c>
      <c r="H36" s="48">
        <v>36</v>
      </c>
      <c r="I36" s="48">
        <v>0</v>
      </c>
      <c r="J36" s="25">
        <f>G36*0.75+H36+I36*0.5</f>
        <v>40.5</v>
      </c>
      <c r="K36" s="27">
        <v>46023</v>
      </c>
      <c r="L36" s="27">
        <v>46215</v>
      </c>
    </row>
    <row r="37" spans="1:12" s="26" customFormat="1" ht="14.25" customHeight="1" x14ac:dyDescent="0.2">
      <c r="A37" s="98">
        <v>29</v>
      </c>
      <c r="B37" s="99" t="s">
        <v>126</v>
      </c>
      <c r="C37" s="95">
        <v>16860313</v>
      </c>
      <c r="D37" s="100">
        <v>4</v>
      </c>
      <c r="E37" s="101" t="s">
        <v>12</v>
      </c>
      <c r="F37" s="102" t="s">
        <v>8</v>
      </c>
      <c r="G37" s="40">
        <v>2</v>
      </c>
      <c r="H37" s="36">
        <v>0</v>
      </c>
      <c r="I37" s="36">
        <v>0</v>
      </c>
      <c r="J37" s="41">
        <f t="shared" ref="J37" si="5">G37*0.75+H37+I37*0.5</f>
        <v>1.5</v>
      </c>
      <c r="K37" s="42">
        <v>46062</v>
      </c>
      <c r="L37" s="42">
        <v>46082</v>
      </c>
    </row>
    <row r="38" spans="1:12" s="26" customFormat="1" ht="14.25" customHeight="1" x14ac:dyDescent="0.2">
      <c r="A38" s="98"/>
      <c r="B38" s="99"/>
      <c r="C38" s="95">
        <v>16860313</v>
      </c>
      <c r="D38" s="100">
        <v>4</v>
      </c>
      <c r="E38" s="101" t="s">
        <v>12</v>
      </c>
      <c r="F38" s="102" t="s">
        <v>8</v>
      </c>
      <c r="G38" s="40">
        <v>8</v>
      </c>
      <c r="H38" s="36">
        <v>0</v>
      </c>
      <c r="I38" s="36">
        <v>0</v>
      </c>
      <c r="J38" s="41">
        <f t="shared" ref="J38" si="6">G38*0.75+H38+I38*0.5</f>
        <v>6</v>
      </c>
      <c r="K38" s="42">
        <v>46083</v>
      </c>
      <c r="L38" s="42">
        <v>46131</v>
      </c>
    </row>
    <row r="39" spans="1:12" s="26" customFormat="1" ht="14.25" customHeight="1" x14ac:dyDescent="0.2">
      <c r="A39" s="98"/>
      <c r="B39" s="99"/>
      <c r="C39" s="95">
        <v>16860313</v>
      </c>
      <c r="D39" s="100">
        <v>4</v>
      </c>
      <c r="E39" s="101" t="s">
        <v>12</v>
      </c>
      <c r="F39" s="102" t="s">
        <v>8</v>
      </c>
      <c r="G39" s="40">
        <v>2</v>
      </c>
      <c r="H39" s="36">
        <v>0</v>
      </c>
      <c r="I39" s="36">
        <v>0</v>
      </c>
      <c r="J39" s="41">
        <f t="shared" ref="J39" si="7">G39*0.75+H39+I39*0.5</f>
        <v>1.5</v>
      </c>
      <c r="K39" s="42">
        <v>46132</v>
      </c>
      <c r="L39" s="42">
        <v>46215</v>
      </c>
    </row>
    <row r="40" spans="1:12" s="26" customFormat="1" ht="14.25" customHeight="1" x14ac:dyDescent="0.2">
      <c r="A40" s="98">
        <v>30</v>
      </c>
      <c r="B40" s="99" t="s">
        <v>127</v>
      </c>
      <c r="C40" s="95">
        <v>16964721</v>
      </c>
      <c r="D40" s="100">
        <v>6</v>
      </c>
      <c r="E40" s="101" t="s">
        <v>12</v>
      </c>
      <c r="F40" s="102" t="s">
        <v>8</v>
      </c>
      <c r="G40" s="40">
        <v>4</v>
      </c>
      <c r="H40" s="36">
        <v>0</v>
      </c>
      <c r="I40" s="36">
        <v>0</v>
      </c>
      <c r="J40" s="41">
        <f t="shared" ref="J40" si="8">G40*0.75+H40+I40*0.5</f>
        <v>3</v>
      </c>
      <c r="K40" s="42">
        <v>46062</v>
      </c>
      <c r="L40" s="42">
        <v>46215</v>
      </c>
    </row>
    <row r="41" spans="1:12" s="26" customFormat="1" ht="14.25" customHeight="1" x14ac:dyDescent="0.2">
      <c r="A41" s="98">
        <v>31</v>
      </c>
      <c r="B41" s="36" t="s">
        <v>91</v>
      </c>
      <c r="C41" s="95">
        <v>13110776</v>
      </c>
      <c r="D41" s="39">
        <v>5</v>
      </c>
      <c r="E41" s="37" t="s">
        <v>12</v>
      </c>
      <c r="F41" s="38" t="s">
        <v>4</v>
      </c>
      <c r="G41" s="39">
        <v>8</v>
      </c>
      <c r="H41" s="39">
        <v>0</v>
      </c>
      <c r="I41" s="40">
        <v>0</v>
      </c>
      <c r="J41" s="41">
        <f>G41*0.75+H41+I41*0.5</f>
        <v>6</v>
      </c>
      <c r="K41" s="42">
        <v>46062</v>
      </c>
      <c r="L41" s="42">
        <v>46215</v>
      </c>
    </row>
    <row r="42" spans="1:12" s="26" customFormat="1" ht="14.25" customHeight="1" x14ac:dyDescent="0.2">
      <c r="A42" s="34">
        <v>32</v>
      </c>
      <c r="B42" s="65" t="s">
        <v>72</v>
      </c>
      <c r="C42" s="64">
        <v>15479439</v>
      </c>
      <c r="D42" s="56">
        <v>5</v>
      </c>
      <c r="E42" s="58" t="s">
        <v>3</v>
      </c>
      <c r="F42" s="58" t="s">
        <v>4</v>
      </c>
      <c r="G42" s="23">
        <v>9</v>
      </c>
      <c r="H42" s="23">
        <v>0</v>
      </c>
      <c r="I42" s="24">
        <v>0</v>
      </c>
      <c r="J42" s="25">
        <f t="shared" si="0"/>
        <v>6.75</v>
      </c>
      <c r="K42" s="27">
        <v>46023</v>
      </c>
      <c r="L42" s="27">
        <v>46215</v>
      </c>
    </row>
    <row r="43" spans="1:12" s="26" customFormat="1" ht="14.25" customHeight="1" x14ac:dyDescent="0.2">
      <c r="A43" s="34">
        <v>33</v>
      </c>
      <c r="B43" s="65" t="s">
        <v>71</v>
      </c>
      <c r="C43" s="64">
        <v>18617710</v>
      </c>
      <c r="D43" s="56" t="s">
        <v>68</v>
      </c>
      <c r="E43" s="58" t="s">
        <v>3</v>
      </c>
      <c r="F43" s="58" t="s">
        <v>4</v>
      </c>
      <c r="G43" s="23">
        <v>9</v>
      </c>
      <c r="H43" s="23">
        <v>0</v>
      </c>
      <c r="I43" s="24">
        <v>0</v>
      </c>
      <c r="J43" s="25">
        <f t="shared" si="0"/>
        <v>6.75</v>
      </c>
      <c r="K43" s="27">
        <v>46023</v>
      </c>
      <c r="L43" s="27">
        <v>46215</v>
      </c>
    </row>
    <row r="44" spans="1:12" s="11" customFormat="1" ht="14.25" customHeight="1" x14ac:dyDescent="0.2">
      <c r="A44" s="34">
        <v>34</v>
      </c>
      <c r="B44" s="49" t="s">
        <v>19</v>
      </c>
      <c r="C44" s="64">
        <v>16070394</v>
      </c>
      <c r="D44" s="56">
        <v>6</v>
      </c>
      <c r="E44" s="15" t="s">
        <v>3</v>
      </c>
      <c r="F44" s="22" t="s">
        <v>5</v>
      </c>
      <c r="G44" s="23">
        <v>7</v>
      </c>
      <c r="H44" s="23">
        <v>11</v>
      </c>
      <c r="I44" s="24">
        <v>1</v>
      </c>
      <c r="J44" s="25">
        <f t="shared" si="0"/>
        <v>16.75</v>
      </c>
      <c r="K44" s="27">
        <v>46023</v>
      </c>
      <c r="L44" s="27">
        <v>46215</v>
      </c>
    </row>
    <row r="45" spans="1:12" s="11" customFormat="1" ht="14.25" customHeight="1" x14ac:dyDescent="0.2">
      <c r="A45" s="34">
        <v>35</v>
      </c>
      <c r="B45" s="9" t="s">
        <v>54</v>
      </c>
      <c r="C45" s="64">
        <v>7377882</v>
      </c>
      <c r="D45" s="57">
        <v>4</v>
      </c>
      <c r="E45" s="15" t="s">
        <v>3</v>
      </c>
      <c r="F45" s="15" t="s">
        <v>8</v>
      </c>
      <c r="G45" s="23">
        <v>10</v>
      </c>
      <c r="H45" s="23">
        <v>0</v>
      </c>
      <c r="I45" s="24">
        <v>0</v>
      </c>
      <c r="J45" s="25">
        <f t="shared" si="0"/>
        <v>7.5</v>
      </c>
      <c r="K45" s="27">
        <v>46023</v>
      </c>
      <c r="L45" s="27">
        <v>46117</v>
      </c>
    </row>
    <row r="46" spans="1:12" s="11" customFormat="1" ht="14.25" customHeight="1" x14ac:dyDescent="0.2">
      <c r="A46" s="34"/>
      <c r="B46" s="9"/>
      <c r="C46" s="64">
        <v>7377882</v>
      </c>
      <c r="D46" s="57">
        <v>4</v>
      </c>
      <c r="E46" s="15" t="s">
        <v>3</v>
      </c>
      <c r="F46" s="15" t="s">
        <v>8</v>
      </c>
      <c r="G46" s="23">
        <v>14</v>
      </c>
      <c r="H46" s="23">
        <v>0</v>
      </c>
      <c r="I46" s="24">
        <v>0</v>
      </c>
      <c r="J46" s="25">
        <f t="shared" ref="J46" si="9">G46*0.75+H46+I46*0.5</f>
        <v>10.5</v>
      </c>
      <c r="K46" s="27">
        <v>46118</v>
      </c>
      <c r="L46" s="27">
        <v>46215</v>
      </c>
    </row>
    <row r="47" spans="1:12" s="26" customFormat="1" ht="14.25" customHeight="1" x14ac:dyDescent="0.2">
      <c r="A47" s="34">
        <v>36</v>
      </c>
      <c r="B47" s="54" t="s">
        <v>55</v>
      </c>
      <c r="C47" s="64">
        <v>9618712</v>
      </c>
      <c r="D47" s="56">
        <v>2</v>
      </c>
      <c r="E47" s="58" t="s">
        <v>3</v>
      </c>
      <c r="F47" s="58" t="s">
        <v>4</v>
      </c>
      <c r="G47" s="23">
        <v>24</v>
      </c>
      <c r="H47" s="23">
        <v>4</v>
      </c>
      <c r="I47" s="24">
        <v>2</v>
      </c>
      <c r="J47" s="25">
        <f t="shared" si="0"/>
        <v>23</v>
      </c>
      <c r="K47" s="27">
        <v>46023</v>
      </c>
      <c r="L47" s="27">
        <v>46082</v>
      </c>
    </row>
    <row r="48" spans="1:12" s="11" customFormat="1" ht="14.25" customHeight="1" x14ac:dyDescent="0.2">
      <c r="A48" s="34"/>
      <c r="B48" s="9"/>
      <c r="C48" s="64">
        <v>9618712</v>
      </c>
      <c r="D48" s="56">
        <v>2</v>
      </c>
      <c r="E48" s="58" t="s">
        <v>3</v>
      </c>
      <c r="F48" s="58" t="s">
        <v>4</v>
      </c>
      <c r="G48" s="23">
        <v>26</v>
      </c>
      <c r="H48" s="23">
        <v>4</v>
      </c>
      <c r="I48" s="24">
        <v>2</v>
      </c>
      <c r="J48" s="25">
        <f t="shared" si="0"/>
        <v>24.5</v>
      </c>
      <c r="K48" s="27">
        <v>46083</v>
      </c>
      <c r="L48" s="27">
        <v>46131</v>
      </c>
    </row>
    <row r="49" spans="1:12" s="11" customFormat="1" ht="14.25" customHeight="1" x14ac:dyDescent="0.2">
      <c r="A49" s="34"/>
      <c r="B49" s="9"/>
      <c r="C49" s="64">
        <v>9618712</v>
      </c>
      <c r="D49" s="56">
        <v>2</v>
      </c>
      <c r="E49" s="58" t="s">
        <v>3</v>
      </c>
      <c r="F49" s="58" t="s">
        <v>4</v>
      </c>
      <c r="G49" s="23">
        <v>24</v>
      </c>
      <c r="H49" s="23">
        <v>4</v>
      </c>
      <c r="I49" s="24">
        <v>2</v>
      </c>
      <c r="J49" s="25">
        <f t="shared" ref="J49" si="10">G49*0.75+H49+I49*0.5</f>
        <v>23</v>
      </c>
      <c r="K49" s="27">
        <v>46132</v>
      </c>
      <c r="L49" s="27">
        <v>46215</v>
      </c>
    </row>
    <row r="50" spans="1:12" s="11" customFormat="1" ht="14.25" customHeight="1" x14ac:dyDescent="0.2">
      <c r="A50" s="34">
        <v>37</v>
      </c>
      <c r="B50" s="9" t="s">
        <v>81</v>
      </c>
      <c r="C50" s="64">
        <v>8670474</v>
      </c>
      <c r="D50" s="57">
        <v>9</v>
      </c>
      <c r="E50" s="15" t="s">
        <v>3</v>
      </c>
      <c r="F50" s="15" t="s">
        <v>8</v>
      </c>
      <c r="G50" s="23">
        <v>11</v>
      </c>
      <c r="H50" s="23">
        <v>0</v>
      </c>
      <c r="I50" s="24">
        <v>0</v>
      </c>
      <c r="J50" s="25">
        <f>G50*0.75+H50+I50*0.5</f>
        <v>8.25</v>
      </c>
      <c r="K50" s="27">
        <v>46023</v>
      </c>
      <c r="L50" s="27">
        <v>46079</v>
      </c>
    </row>
    <row r="51" spans="1:12" s="11" customFormat="1" ht="14.25" customHeight="1" x14ac:dyDescent="0.2">
      <c r="A51" s="34"/>
      <c r="B51" s="9"/>
      <c r="C51" s="64">
        <v>8670474</v>
      </c>
      <c r="D51" s="57">
        <v>9</v>
      </c>
      <c r="E51" s="15" t="s">
        <v>3</v>
      </c>
      <c r="F51" s="15" t="s">
        <v>8</v>
      </c>
      <c r="G51" s="23">
        <v>4</v>
      </c>
      <c r="H51" s="23">
        <v>0</v>
      </c>
      <c r="I51" s="24">
        <v>0</v>
      </c>
      <c r="J51" s="25">
        <f>G51*0.75+H51+I51*0.5</f>
        <v>3</v>
      </c>
      <c r="K51" s="27">
        <v>46080</v>
      </c>
      <c r="L51" s="27">
        <v>46215</v>
      </c>
    </row>
    <row r="52" spans="1:12" s="11" customFormat="1" ht="14.25" customHeight="1" x14ac:dyDescent="0.2">
      <c r="A52" s="34">
        <v>38</v>
      </c>
      <c r="B52" s="9" t="s">
        <v>119</v>
      </c>
      <c r="C52" s="64">
        <v>16798760</v>
      </c>
      <c r="D52" s="57">
        <v>5</v>
      </c>
      <c r="E52" s="15" t="s">
        <v>3</v>
      </c>
      <c r="F52" s="15" t="s">
        <v>4</v>
      </c>
      <c r="G52" s="23">
        <v>11</v>
      </c>
      <c r="H52" s="23">
        <v>0</v>
      </c>
      <c r="I52" s="24">
        <v>0</v>
      </c>
      <c r="J52" s="25">
        <f>G52*0.75+H52+I52*0.5</f>
        <v>8.25</v>
      </c>
      <c r="K52" s="27">
        <v>46077</v>
      </c>
      <c r="L52" s="27">
        <v>46215</v>
      </c>
    </row>
    <row r="53" spans="1:12" s="26" customFormat="1" ht="14.25" customHeight="1" x14ac:dyDescent="0.2">
      <c r="A53" s="34">
        <v>39</v>
      </c>
      <c r="B53" s="54" t="s">
        <v>20</v>
      </c>
      <c r="C53" s="64">
        <v>12627138</v>
      </c>
      <c r="D53" s="56">
        <v>7</v>
      </c>
      <c r="E53" s="58" t="s">
        <v>3</v>
      </c>
      <c r="F53" s="58" t="s">
        <v>4</v>
      </c>
      <c r="G53" s="23">
        <v>20</v>
      </c>
      <c r="H53" s="23">
        <v>16</v>
      </c>
      <c r="I53" s="24">
        <v>1</v>
      </c>
      <c r="J53" s="25">
        <f t="shared" si="0"/>
        <v>31.5</v>
      </c>
      <c r="K53" s="27">
        <v>46023</v>
      </c>
      <c r="L53" s="27">
        <v>46096</v>
      </c>
    </row>
    <row r="54" spans="1:12" s="26" customFormat="1" ht="14.25" customHeight="1" x14ac:dyDescent="0.2">
      <c r="A54" s="34"/>
      <c r="B54" s="65"/>
      <c r="C54" s="64">
        <v>12627138</v>
      </c>
      <c r="D54" s="56">
        <v>7</v>
      </c>
      <c r="E54" s="58" t="s">
        <v>3</v>
      </c>
      <c r="F54" s="58" t="s">
        <v>4</v>
      </c>
      <c r="G54" s="23">
        <v>21</v>
      </c>
      <c r="H54" s="23">
        <v>16</v>
      </c>
      <c r="I54" s="24">
        <v>1</v>
      </c>
      <c r="J54" s="25">
        <f t="shared" si="0"/>
        <v>32.25</v>
      </c>
      <c r="K54" s="27">
        <v>46097</v>
      </c>
      <c r="L54" s="27">
        <v>46194</v>
      </c>
    </row>
    <row r="55" spans="1:12" s="26" customFormat="1" ht="14.25" customHeight="1" x14ac:dyDescent="0.2">
      <c r="A55" s="34"/>
      <c r="B55" s="65"/>
      <c r="C55" s="64">
        <v>12627138</v>
      </c>
      <c r="D55" s="56">
        <v>7</v>
      </c>
      <c r="E55" s="58" t="s">
        <v>3</v>
      </c>
      <c r="F55" s="58" t="s">
        <v>4</v>
      </c>
      <c r="G55" s="23">
        <v>20</v>
      </c>
      <c r="H55" s="23">
        <v>16</v>
      </c>
      <c r="I55" s="24">
        <v>1</v>
      </c>
      <c r="J55" s="25">
        <f t="shared" ref="J55" si="11">G55*0.75+H55+I55*0.5</f>
        <v>31.5</v>
      </c>
      <c r="K55" s="27">
        <v>46195</v>
      </c>
      <c r="L55" s="27">
        <v>46215</v>
      </c>
    </row>
    <row r="56" spans="1:12" s="26" customFormat="1" ht="14.25" customHeight="1" x14ac:dyDescent="0.2">
      <c r="A56" s="34">
        <v>40</v>
      </c>
      <c r="B56" s="65" t="s">
        <v>101</v>
      </c>
      <c r="C56" s="64">
        <v>9895638</v>
      </c>
      <c r="D56" s="56">
        <v>7</v>
      </c>
      <c r="E56" s="58" t="s">
        <v>3</v>
      </c>
      <c r="F56" s="67" t="s">
        <v>7</v>
      </c>
      <c r="G56" s="23">
        <v>12</v>
      </c>
      <c r="H56" s="23">
        <v>2</v>
      </c>
      <c r="I56" s="24">
        <v>1</v>
      </c>
      <c r="J56" s="25">
        <f>G56*0.75+H56+I56*0.5</f>
        <v>11.5</v>
      </c>
      <c r="K56" s="27">
        <v>46023</v>
      </c>
      <c r="L56" s="27">
        <v>46215</v>
      </c>
    </row>
    <row r="57" spans="1:12" s="26" customFormat="1" ht="14.25" customHeight="1" x14ac:dyDescent="0.2">
      <c r="A57" s="34">
        <v>41</v>
      </c>
      <c r="B57" s="54" t="s">
        <v>21</v>
      </c>
      <c r="C57" s="64">
        <v>16323930</v>
      </c>
      <c r="D57" s="58">
        <v>2</v>
      </c>
      <c r="E57" s="58" t="s">
        <v>3</v>
      </c>
      <c r="F57" s="58" t="s">
        <v>4</v>
      </c>
      <c r="G57" s="23">
        <v>18</v>
      </c>
      <c r="H57" s="23">
        <v>26</v>
      </c>
      <c r="I57" s="24">
        <v>0</v>
      </c>
      <c r="J57" s="25">
        <f t="shared" si="0"/>
        <v>39.5</v>
      </c>
      <c r="K57" s="27">
        <v>46023</v>
      </c>
      <c r="L57" s="27">
        <v>46215</v>
      </c>
    </row>
    <row r="58" spans="1:12" s="26" customFormat="1" ht="14.25" customHeight="1" x14ac:dyDescent="0.2">
      <c r="A58" s="34">
        <v>42</v>
      </c>
      <c r="B58" s="54" t="s">
        <v>22</v>
      </c>
      <c r="C58" s="64">
        <v>13767255</v>
      </c>
      <c r="D58" s="56">
        <v>3</v>
      </c>
      <c r="E58" s="58" t="s">
        <v>3</v>
      </c>
      <c r="F58" s="59" t="s">
        <v>5</v>
      </c>
      <c r="G58" s="23">
        <v>31</v>
      </c>
      <c r="H58" s="23">
        <v>10</v>
      </c>
      <c r="I58" s="24">
        <v>2</v>
      </c>
      <c r="J58" s="25">
        <f t="shared" si="0"/>
        <v>34.25</v>
      </c>
      <c r="K58" s="27">
        <v>46023</v>
      </c>
      <c r="L58" s="27">
        <v>46061</v>
      </c>
    </row>
    <row r="59" spans="1:12" s="26" customFormat="1" ht="14.25" customHeight="1" x14ac:dyDescent="0.2">
      <c r="A59" s="34"/>
      <c r="B59" s="54"/>
      <c r="C59" s="64">
        <v>13767255</v>
      </c>
      <c r="D59" s="56">
        <v>3</v>
      </c>
      <c r="E59" s="58" t="s">
        <v>3</v>
      </c>
      <c r="F59" s="59" t="s">
        <v>5</v>
      </c>
      <c r="G59" s="23">
        <v>31</v>
      </c>
      <c r="H59" s="23">
        <v>11</v>
      </c>
      <c r="I59" s="24">
        <v>2</v>
      </c>
      <c r="J59" s="25">
        <f t="shared" ref="J59" si="12">G59*0.75+H59+I59*0.5</f>
        <v>35.25</v>
      </c>
      <c r="K59" s="27">
        <v>46062</v>
      </c>
      <c r="L59" s="27">
        <v>46215</v>
      </c>
    </row>
    <row r="60" spans="1:12" s="11" customFormat="1" ht="14.25" customHeight="1" x14ac:dyDescent="0.2">
      <c r="A60" s="34">
        <v>43</v>
      </c>
      <c r="B60" s="9" t="s">
        <v>23</v>
      </c>
      <c r="C60" s="64">
        <v>12621949</v>
      </c>
      <c r="D60" s="57">
        <v>0</v>
      </c>
      <c r="E60" s="15" t="s">
        <v>3</v>
      </c>
      <c r="F60" s="22" t="s">
        <v>5</v>
      </c>
      <c r="G60" s="47">
        <v>30</v>
      </c>
      <c r="H60" s="47">
        <v>11</v>
      </c>
      <c r="I60" s="53">
        <v>1</v>
      </c>
      <c r="J60" s="60">
        <f t="shared" si="0"/>
        <v>34</v>
      </c>
      <c r="K60" s="27">
        <v>46023</v>
      </c>
      <c r="L60" s="27">
        <v>46215</v>
      </c>
    </row>
    <row r="61" spans="1:12" s="26" customFormat="1" ht="14.25" customHeight="1" x14ac:dyDescent="0.2">
      <c r="A61" s="34">
        <v>44</v>
      </c>
      <c r="B61" s="65" t="s">
        <v>24</v>
      </c>
      <c r="C61" s="64">
        <v>9288639</v>
      </c>
      <c r="D61" s="56">
        <v>5</v>
      </c>
      <c r="E61" s="58" t="s">
        <v>3</v>
      </c>
      <c r="F61" s="59" t="s">
        <v>4</v>
      </c>
      <c r="G61" s="23">
        <v>21</v>
      </c>
      <c r="H61" s="23">
        <v>0</v>
      </c>
      <c r="I61" s="24">
        <v>0</v>
      </c>
      <c r="J61" s="25">
        <f t="shared" si="0"/>
        <v>15.75</v>
      </c>
      <c r="K61" s="27">
        <v>46023</v>
      </c>
      <c r="L61" s="27">
        <v>46215</v>
      </c>
    </row>
    <row r="62" spans="1:12" s="11" customFormat="1" ht="14.25" customHeight="1" x14ac:dyDescent="0.2">
      <c r="A62" s="34">
        <v>45</v>
      </c>
      <c r="B62" s="9" t="s">
        <v>25</v>
      </c>
      <c r="C62" s="64">
        <v>7321246</v>
      </c>
      <c r="D62" s="56">
        <v>4</v>
      </c>
      <c r="E62" s="15" t="s">
        <v>3</v>
      </c>
      <c r="F62" s="22" t="s">
        <v>5</v>
      </c>
      <c r="G62" s="23">
        <v>23</v>
      </c>
      <c r="H62" s="23">
        <v>19</v>
      </c>
      <c r="I62" s="24">
        <v>0</v>
      </c>
      <c r="J62" s="25">
        <f t="shared" si="0"/>
        <v>36.25</v>
      </c>
      <c r="K62" s="27">
        <v>46023</v>
      </c>
      <c r="L62" s="27">
        <v>46215</v>
      </c>
    </row>
    <row r="63" spans="1:12" s="26" customFormat="1" ht="14.25" customHeight="1" x14ac:dyDescent="0.2">
      <c r="A63" s="34">
        <v>46</v>
      </c>
      <c r="B63" s="54" t="s">
        <v>26</v>
      </c>
      <c r="C63" s="64">
        <v>10962816</v>
      </c>
      <c r="D63" s="56">
        <v>6</v>
      </c>
      <c r="E63" s="58" t="s">
        <v>3</v>
      </c>
      <c r="F63" s="58" t="s">
        <v>7</v>
      </c>
      <c r="G63" s="23">
        <v>26</v>
      </c>
      <c r="H63" s="23">
        <v>1</v>
      </c>
      <c r="I63" s="24">
        <v>1</v>
      </c>
      <c r="J63" s="25">
        <f t="shared" si="0"/>
        <v>21</v>
      </c>
      <c r="K63" s="27">
        <v>46023</v>
      </c>
      <c r="L63" s="27">
        <v>46082</v>
      </c>
    </row>
    <row r="64" spans="1:12" s="26" customFormat="1" ht="14.25" customHeight="1" x14ac:dyDescent="0.2">
      <c r="A64" s="34"/>
      <c r="B64" s="54"/>
      <c r="C64" s="64">
        <v>10962816</v>
      </c>
      <c r="D64" s="56">
        <v>6</v>
      </c>
      <c r="E64" s="58" t="s">
        <v>3</v>
      </c>
      <c r="F64" s="58" t="s">
        <v>7</v>
      </c>
      <c r="G64" s="23">
        <v>26</v>
      </c>
      <c r="H64" s="23">
        <v>8</v>
      </c>
      <c r="I64" s="24">
        <v>1</v>
      </c>
      <c r="J64" s="25">
        <f t="shared" ref="J64" si="13">G64*0.75+H64+I64*0.5</f>
        <v>28</v>
      </c>
      <c r="K64" s="27">
        <v>46083</v>
      </c>
      <c r="L64" s="27">
        <v>46215</v>
      </c>
    </row>
    <row r="65" spans="1:12" s="11" customFormat="1" ht="14.25" customHeight="1" x14ac:dyDescent="0.2">
      <c r="A65" s="34">
        <v>47</v>
      </c>
      <c r="B65" s="9" t="s">
        <v>27</v>
      </c>
      <c r="C65" s="64">
        <v>9238412</v>
      </c>
      <c r="D65" s="56">
        <v>8</v>
      </c>
      <c r="E65" s="15" t="s">
        <v>3</v>
      </c>
      <c r="F65" s="15" t="s">
        <v>7</v>
      </c>
      <c r="G65" s="23">
        <v>8</v>
      </c>
      <c r="H65" s="23">
        <v>35</v>
      </c>
      <c r="I65" s="24">
        <v>0</v>
      </c>
      <c r="J65" s="25">
        <f t="shared" si="0"/>
        <v>41</v>
      </c>
      <c r="K65" s="27">
        <v>46023</v>
      </c>
      <c r="L65" s="27">
        <v>46215</v>
      </c>
    </row>
    <row r="66" spans="1:12" s="11" customFormat="1" ht="14.25" customHeight="1" x14ac:dyDescent="0.2">
      <c r="A66" s="34">
        <v>48</v>
      </c>
      <c r="B66" s="54" t="s">
        <v>66</v>
      </c>
      <c r="C66" s="64">
        <v>13723392</v>
      </c>
      <c r="D66" s="56">
        <v>4</v>
      </c>
      <c r="E66" s="58" t="s">
        <v>3</v>
      </c>
      <c r="F66" s="58" t="s">
        <v>7</v>
      </c>
      <c r="G66" s="23">
        <v>32</v>
      </c>
      <c r="H66" s="23">
        <v>12</v>
      </c>
      <c r="I66" s="24">
        <v>0</v>
      </c>
      <c r="J66" s="25">
        <f t="shared" si="0"/>
        <v>36</v>
      </c>
      <c r="K66" s="27">
        <v>46023</v>
      </c>
      <c r="L66" s="27">
        <v>46215</v>
      </c>
    </row>
    <row r="67" spans="1:12" s="11" customFormat="1" ht="14.25" customHeight="1" x14ac:dyDescent="0.2">
      <c r="A67" s="34">
        <v>49</v>
      </c>
      <c r="B67" s="54" t="s">
        <v>28</v>
      </c>
      <c r="C67" s="64">
        <v>17854861</v>
      </c>
      <c r="D67" s="56">
        <v>1</v>
      </c>
      <c r="E67" s="58" t="s">
        <v>3</v>
      </c>
      <c r="F67" s="58" t="s">
        <v>13</v>
      </c>
      <c r="G67" s="23">
        <v>3</v>
      </c>
      <c r="H67" s="23">
        <v>0</v>
      </c>
      <c r="I67" s="24">
        <v>0</v>
      </c>
      <c r="J67" s="25">
        <f t="shared" si="0"/>
        <v>2.25</v>
      </c>
      <c r="K67" s="27">
        <v>46023</v>
      </c>
      <c r="L67" s="27">
        <v>46215</v>
      </c>
    </row>
    <row r="68" spans="1:12" s="26" customFormat="1" ht="14.25" customHeight="1" x14ac:dyDescent="0.2">
      <c r="A68" s="34">
        <v>50</v>
      </c>
      <c r="B68" s="65" t="s">
        <v>100</v>
      </c>
      <c r="C68" s="64">
        <v>10313796</v>
      </c>
      <c r="D68" s="56">
        <v>9</v>
      </c>
      <c r="E68" s="58" t="s">
        <v>3</v>
      </c>
      <c r="F68" s="58" t="s">
        <v>105</v>
      </c>
      <c r="G68" s="23">
        <v>0</v>
      </c>
      <c r="H68" s="23">
        <v>44</v>
      </c>
      <c r="I68" s="24">
        <v>0</v>
      </c>
      <c r="J68" s="25">
        <f t="shared" si="0"/>
        <v>44</v>
      </c>
      <c r="K68" s="27">
        <v>46023</v>
      </c>
      <c r="L68" s="27">
        <v>46215</v>
      </c>
    </row>
    <row r="69" spans="1:12" s="26" customFormat="1" ht="14.25" customHeight="1" x14ac:dyDescent="0.2">
      <c r="A69" s="34">
        <v>51</v>
      </c>
      <c r="B69" s="61" t="s">
        <v>29</v>
      </c>
      <c r="C69" s="64">
        <v>7308711</v>
      </c>
      <c r="D69" s="62">
        <v>2</v>
      </c>
      <c r="E69" s="58" t="s">
        <v>3</v>
      </c>
      <c r="F69" s="58" t="s">
        <v>8</v>
      </c>
      <c r="G69" s="23">
        <v>4</v>
      </c>
      <c r="H69" s="23">
        <v>2</v>
      </c>
      <c r="I69" s="24">
        <v>1</v>
      </c>
      <c r="J69" s="25">
        <f t="shared" si="0"/>
        <v>5.5</v>
      </c>
      <c r="K69" s="27">
        <v>46023</v>
      </c>
      <c r="L69" s="27">
        <v>46215</v>
      </c>
    </row>
    <row r="70" spans="1:12" s="11" customFormat="1" ht="14.25" customHeight="1" x14ac:dyDescent="0.2">
      <c r="A70" s="34">
        <v>52</v>
      </c>
      <c r="B70" s="65" t="s">
        <v>109</v>
      </c>
      <c r="C70" s="64">
        <v>16485313</v>
      </c>
      <c r="D70" s="56">
        <v>6</v>
      </c>
      <c r="E70" s="58" t="s">
        <v>3</v>
      </c>
      <c r="F70" s="58" t="s">
        <v>98</v>
      </c>
      <c r="G70" s="23">
        <v>6</v>
      </c>
      <c r="H70" s="23">
        <v>38</v>
      </c>
      <c r="I70" s="24">
        <v>0</v>
      </c>
      <c r="J70" s="25">
        <f t="shared" si="0"/>
        <v>42.5</v>
      </c>
      <c r="K70" s="27">
        <v>46023</v>
      </c>
      <c r="L70" s="27">
        <v>46215</v>
      </c>
    </row>
    <row r="71" spans="1:12" s="11" customFormat="1" ht="14.25" customHeight="1" x14ac:dyDescent="0.2">
      <c r="A71" s="34">
        <v>53</v>
      </c>
      <c r="B71" s="65" t="s">
        <v>106</v>
      </c>
      <c r="C71" s="64">
        <v>7031976</v>
      </c>
      <c r="D71" s="56">
        <v>4</v>
      </c>
      <c r="E71" s="58" t="s">
        <v>3</v>
      </c>
      <c r="F71" s="58" t="s">
        <v>7</v>
      </c>
      <c r="G71" s="23">
        <v>4</v>
      </c>
      <c r="H71" s="23">
        <v>1</v>
      </c>
      <c r="I71" s="24">
        <v>0</v>
      </c>
      <c r="J71" s="25">
        <f t="shared" si="0"/>
        <v>4</v>
      </c>
      <c r="K71" s="27">
        <v>46062</v>
      </c>
      <c r="L71" s="27">
        <v>46215</v>
      </c>
    </row>
    <row r="72" spans="1:12" s="26" customFormat="1" ht="14.25" customHeight="1" x14ac:dyDescent="0.2">
      <c r="A72" s="34">
        <v>54</v>
      </c>
      <c r="B72" s="65" t="s">
        <v>107</v>
      </c>
      <c r="C72" s="64">
        <v>18209813</v>
      </c>
      <c r="D72" s="56">
        <v>2</v>
      </c>
      <c r="E72" s="58" t="s">
        <v>3</v>
      </c>
      <c r="F72" s="58" t="s">
        <v>4</v>
      </c>
      <c r="G72" s="23">
        <v>9</v>
      </c>
      <c r="H72" s="23">
        <v>0</v>
      </c>
      <c r="I72" s="24">
        <v>0</v>
      </c>
      <c r="J72" s="25">
        <f t="shared" si="0"/>
        <v>6.75</v>
      </c>
      <c r="K72" s="27">
        <v>46023</v>
      </c>
      <c r="L72" s="27">
        <v>46215</v>
      </c>
    </row>
    <row r="73" spans="1:12" s="11" customFormat="1" ht="14.25" customHeight="1" x14ac:dyDescent="0.2">
      <c r="A73" s="34">
        <v>55</v>
      </c>
      <c r="B73" s="65" t="s">
        <v>70</v>
      </c>
      <c r="C73" s="64">
        <v>9015156</v>
      </c>
      <c r="D73" s="56">
        <v>8</v>
      </c>
      <c r="E73" s="58" t="s">
        <v>3</v>
      </c>
      <c r="F73" s="58" t="s">
        <v>13</v>
      </c>
      <c r="G73" s="23">
        <v>3</v>
      </c>
      <c r="H73" s="23">
        <v>0</v>
      </c>
      <c r="I73" s="24">
        <v>0</v>
      </c>
      <c r="J73" s="25">
        <f t="shared" si="0"/>
        <v>2.25</v>
      </c>
      <c r="K73" s="27">
        <v>46023</v>
      </c>
      <c r="L73" s="27">
        <v>46215</v>
      </c>
    </row>
    <row r="74" spans="1:12" s="26" customFormat="1" ht="14.25" customHeight="1" x14ac:dyDescent="0.2">
      <c r="A74" s="34">
        <v>56</v>
      </c>
      <c r="B74" s="65" t="s">
        <v>30</v>
      </c>
      <c r="C74" s="64">
        <v>13654485</v>
      </c>
      <c r="D74" s="56">
        <v>3</v>
      </c>
      <c r="E74" s="58" t="s">
        <v>3</v>
      </c>
      <c r="F74" s="58" t="s">
        <v>4</v>
      </c>
      <c r="G74" s="23">
        <v>13</v>
      </c>
      <c r="H74" s="23">
        <v>1</v>
      </c>
      <c r="I74" s="24">
        <v>0</v>
      </c>
      <c r="J74" s="25">
        <f t="shared" si="0"/>
        <v>10.75</v>
      </c>
      <c r="K74" s="27">
        <v>46023</v>
      </c>
      <c r="L74" s="27">
        <v>46215</v>
      </c>
    </row>
    <row r="75" spans="1:12" s="72" customFormat="1" ht="14.25" customHeight="1" x14ac:dyDescent="0.2">
      <c r="A75" s="34">
        <v>57</v>
      </c>
      <c r="B75" s="65" t="s">
        <v>31</v>
      </c>
      <c r="C75" s="64">
        <v>7663397</v>
      </c>
      <c r="D75" s="56">
        <v>5</v>
      </c>
      <c r="E75" s="58" t="s">
        <v>3</v>
      </c>
      <c r="F75" s="58" t="s">
        <v>4</v>
      </c>
      <c r="G75" s="23">
        <v>23</v>
      </c>
      <c r="H75" s="23">
        <v>1</v>
      </c>
      <c r="I75" s="24">
        <v>3</v>
      </c>
      <c r="J75" s="25">
        <f t="shared" si="0"/>
        <v>19.75</v>
      </c>
      <c r="K75" s="27">
        <v>46023</v>
      </c>
      <c r="L75" s="27">
        <v>46215</v>
      </c>
    </row>
    <row r="76" spans="1:12" s="72" customFormat="1" ht="14.25" customHeight="1" x14ac:dyDescent="0.2">
      <c r="A76" s="98">
        <v>58</v>
      </c>
      <c r="B76" s="36" t="s">
        <v>113</v>
      </c>
      <c r="C76" s="95">
        <v>15960418</v>
      </c>
      <c r="D76" s="46">
        <v>7</v>
      </c>
      <c r="E76" s="37" t="s">
        <v>12</v>
      </c>
      <c r="F76" s="43" t="s">
        <v>8</v>
      </c>
      <c r="G76" s="39">
        <v>2</v>
      </c>
      <c r="H76" s="39">
        <v>0</v>
      </c>
      <c r="I76" s="40">
        <v>0</v>
      </c>
      <c r="J76" s="41">
        <f t="shared" ref="J76" si="14">G76*0.75+H76+I76*0.5</f>
        <v>1.5</v>
      </c>
      <c r="K76" s="42">
        <v>46062</v>
      </c>
      <c r="L76" s="42">
        <v>46215</v>
      </c>
    </row>
    <row r="77" spans="1:12" s="72" customFormat="1" ht="14.25" customHeight="1" x14ac:dyDescent="0.2">
      <c r="A77" s="98">
        <v>59</v>
      </c>
      <c r="B77" s="36" t="s">
        <v>128</v>
      </c>
      <c r="C77" s="95">
        <v>18047552</v>
      </c>
      <c r="D77" s="46">
        <v>4</v>
      </c>
      <c r="E77" s="37" t="s">
        <v>12</v>
      </c>
      <c r="F77" s="43" t="s">
        <v>8</v>
      </c>
      <c r="G77" s="39">
        <v>3</v>
      </c>
      <c r="H77" s="39">
        <v>0</v>
      </c>
      <c r="I77" s="40">
        <v>0</v>
      </c>
      <c r="J77" s="41">
        <f t="shared" ref="J77" si="15">G77*0.75+H77+I77*0.5</f>
        <v>2.25</v>
      </c>
      <c r="K77" s="42">
        <v>46062</v>
      </c>
      <c r="L77" s="42">
        <v>46215</v>
      </c>
    </row>
    <row r="78" spans="1:12" s="72" customFormat="1" ht="14.25" customHeight="1" x14ac:dyDescent="0.2">
      <c r="A78" s="98">
        <v>60</v>
      </c>
      <c r="B78" s="36" t="s">
        <v>129</v>
      </c>
      <c r="C78" s="95">
        <v>14242848</v>
      </c>
      <c r="D78" s="46">
        <v>2</v>
      </c>
      <c r="E78" s="37" t="s">
        <v>12</v>
      </c>
      <c r="F78" s="43" t="s">
        <v>8</v>
      </c>
      <c r="G78" s="39">
        <v>6</v>
      </c>
      <c r="H78" s="39">
        <v>0</v>
      </c>
      <c r="I78" s="40">
        <v>0</v>
      </c>
      <c r="J78" s="41">
        <f t="shared" ref="J78" si="16">G78*0.75+H78+I78*0.5</f>
        <v>4.5</v>
      </c>
      <c r="K78" s="42">
        <v>46062</v>
      </c>
      <c r="L78" s="42">
        <v>46215</v>
      </c>
    </row>
    <row r="79" spans="1:12" s="72" customFormat="1" ht="14.25" customHeight="1" x14ac:dyDescent="0.2">
      <c r="A79" s="98">
        <v>61</v>
      </c>
      <c r="B79" s="36" t="s">
        <v>112</v>
      </c>
      <c r="C79" s="95">
        <v>16811888</v>
      </c>
      <c r="D79" s="46">
        <v>0</v>
      </c>
      <c r="E79" s="37" t="s">
        <v>12</v>
      </c>
      <c r="F79" s="43" t="s">
        <v>8</v>
      </c>
      <c r="G79" s="39">
        <v>6</v>
      </c>
      <c r="H79" s="39">
        <v>0</v>
      </c>
      <c r="I79" s="40">
        <v>0</v>
      </c>
      <c r="J79" s="41">
        <f t="shared" ref="J79" si="17">G79*0.75+H79+I79*0.5</f>
        <v>4.5</v>
      </c>
      <c r="K79" s="42">
        <v>46062</v>
      </c>
      <c r="L79" s="42">
        <v>46215</v>
      </c>
    </row>
    <row r="80" spans="1:12" s="72" customFormat="1" ht="14.25" customHeight="1" x14ac:dyDescent="0.2">
      <c r="A80" s="98">
        <v>62</v>
      </c>
      <c r="B80" s="36" t="s">
        <v>130</v>
      </c>
      <c r="C80" s="95">
        <v>16834297</v>
      </c>
      <c r="D80" s="46">
        <v>7</v>
      </c>
      <c r="E80" s="37" t="s">
        <v>12</v>
      </c>
      <c r="F80" s="43" t="s">
        <v>8</v>
      </c>
      <c r="G80" s="39">
        <v>4</v>
      </c>
      <c r="H80" s="39">
        <v>0</v>
      </c>
      <c r="I80" s="40">
        <v>0</v>
      </c>
      <c r="J80" s="41">
        <f t="shared" ref="J80" si="18">G80*0.75+H80+I80*0.5</f>
        <v>3</v>
      </c>
      <c r="K80" s="42">
        <v>46062</v>
      </c>
      <c r="L80" s="42">
        <v>46215</v>
      </c>
    </row>
    <row r="81" spans="1:12" s="72" customFormat="1" ht="14.25" customHeight="1" x14ac:dyDescent="0.2">
      <c r="A81" s="98">
        <v>63</v>
      </c>
      <c r="B81" s="36" t="s">
        <v>131</v>
      </c>
      <c r="C81" s="95">
        <v>15070183</v>
      </c>
      <c r="D81" s="46" t="s">
        <v>68</v>
      </c>
      <c r="E81" s="37" t="s">
        <v>12</v>
      </c>
      <c r="F81" s="43" t="s">
        <v>8</v>
      </c>
      <c r="G81" s="39">
        <v>12</v>
      </c>
      <c r="H81" s="39">
        <v>0</v>
      </c>
      <c r="I81" s="40">
        <v>0</v>
      </c>
      <c r="J81" s="41">
        <f t="shared" ref="J81" si="19">G81*0.75+H81+I81*0.5</f>
        <v>9</v>
      </c>
      <c r="K81" s="42">
        <v>46062</v>
      </c>
      <c r="L81" s="42">
        <v>46215</v>
      </c>
    </row>
    <row r="82" spans="1:12" s="72" customFormat="1" ht="14.25" customHeight="1" x14ac:dyDescent="0.2">
      <c r="A82" s="98">
        <v>64</v>
      </c>
      <c r="B82" s="36" t="s">
        <v>132</v>
      </c>
      <c r="C82" s="95">
        <v>15173607</v>
      </c>
      <c r="D82" s="46">
        <v>6</v>
      </c>
      <c r="E82" s="37" t="s">
        <v>12</v>
      </c>
      <c r="F82" s="43" t="s">
        <v>8</v>
      </c>
      <c r="G82" s="39">
        <v>8</v>
      </c>
      <c r="H82" s="39">
        <v>0</v>
      </c>
      <c r="I82" s="40">
        <v>0</v>
      </c>
      <c r="J82" s="41">
        <f t="shared" ref="J82" si="20">G82*0.75+H82+I82*0.5</f>
        <v>6</v>
      </c>
      <c r="K82" s="42">
        <v>46062</v>
      </c>
      <c r="L82" s="42">
        <v>46215</v>
      </c>
    </row>
    <row r="83" spans="1:12" s="72" customFormat="1" ht="14.25" customHeight="1" x14ac:dyDescent="0.2">
      <c r="A83" s="98">
        <v>65</v>
      </c>
      <c r="B83" s="36" t="s">
        <v>111</v>
      </c>
      <c r="C83" s="95">
        <v>16019643</v>
      </c>
      <c r="D83" s="46">
        <v>2</v>
      </c>
      <c r="E83" s="37" t="s">
        <v>12</v>
      </c>
      <c r="F83" s="43" t="s">
        <v>8</v>
      </c>
      <c r="G83" s="39">
        <v>3</v>
      </c>
      <c r="H83" s="39">
        <v>0</v>
      </c>
      <c r="I83" s="40">
        <v>0</v>
      </c>
      <c r="J83" s="41">
        <f t="shared" ref="J83" si="21">G83*0.75+H83+I83*0.5</f>
        <v>2.25</v>
      </c>
      <c r="K83" s="42">
        <v>46062</v>
      </c>
      <c r="L83" s="42">
        <v>46215</v>
      </c>
    </row>
    <row r="84" spans="1:12" s="72" customFormat="1" ht="14.25" customHeight="1" x14ac:dyDescent="0.2">
      <c r="A84" s="98">
        <v>66</v>
      </c>
      <c r="B84" s="36" t="s">
        <v>133</v>
      </c>
      <c r="C84" s="95">
        <v>7772831</v>
      </c>
      <c r="D84" s="46">
        <v>7</v>
      </c>
      <c r="E84" s="37" t="s">
        <v>12</v>
      </c>
      <c r="F84" s="43" t="s">
        <v>8</v>
      </c>
      <c r="G84" s="39">
        <v>4</v>
      </c>
      <c r="H84" s="39">
        <v>0</v>
      </c>
      <c r="I84" s="40">
        <v>0</v>
      </c>
      <c r="J84" s="41">
        <f t="shared" ref="J84" si="22">G84*0.75+H84+I84*0.5</f>
        <v>3</v>
      </c>
      <c r="K84" s="42">
        <v>46062</v>
      </c>
      <c r="L84" s="42">
        <v>46215</v>
      </c>
    </row>
    <row r="85" spans="1:12" s="72" customFormat="1" ht="14.25" customHeight="1" x14ac:dyDescent="0.2">
      <c r="A85" s="98">
        <v>67</v>
      </c>
      <c r="B85" s="36" t="s">
        <v>110</v>
      </c>
      <c r="C85" s="95">
        <v>16254625</v>
      </c>
      <c r="D85" s="46">
        <v>2</v>
      </c>
      <c r="E85" s="37" t="s">
        <v>12</v>
      </c>
      <c r="F85" s="43" t="s">
        <v>7</v>
      </c>
      <c r="G85" s="39">
        <v>2</v>
      </c>
      <c r="H85" s="39">
        <v>0</v>
      </c>
      <c r="I85" s="40">
        <v>0</v>
      </c>
      <c r="J85" s="41">
        <f t="shared" si="0"/>
        <v>1.5</v>
      </c>
      <c r="K85" s="42">
        <v>46062</v>
      </c>
      <c r="L85" s="42">
        <v>46082</v>
      </c>
    </row>
    <row r="86" spans="1:12" s="72" customFormat="1" ht="14.25" customHeight="1" x14ac:dyDescent="0.2">
      <c r="A86" s="98"/>
      <c r="B86" s="36"/>
      <c r="C86" s="95">
        <v>16254625</v>
      </c>
      <c r="D86" s="46">
        <v>2</v>
      </c>
      <c r="E86" s="37" t="s">
        <v>12</v>
      </c>
      <c r="F86" s="43" t="s">
        <v>7</v>
      </c>
      <c r="G86" s="39">
        <v>4</v>
      </c>
      <c r="H86" s="39">
        <v>0</v>
      </c>
      <c r="I86" s="40">
        <v>0</v>
      </c>
      <c r="J86" s="41">
        <f t="shared" ref="J86" si="23">G86*0.75+H86+I86*0.5</f>
        <v>3</v>
      </c>
      <c r="K86" s="42">
        <v>46083</v>
      </c>
      <c r="L86" s="42">
        <v>46131</v>
      </c>
    </row>
    <row r="87" spans="1:12" s="72" customFormat="1" ht="14.25" customHeight="1" x14ac:dyDescent="0.2">
      <c r="A87" s="98"/>
      <c r="B87" s="36"/>
      <c r="C87" s="95">
        <v>16254625</v>
      </c>
      <c r="D87" s="46">
        <v>2</v>
      </c>
      <c r="E87" s="37" t="s">
        <v>12</v>
      </c>
      <c r="F87" s="43" t="s">
        <v>7</v>
      </c>
      <c r="G87" s="39">
        <v>2</v>
      </c>
      <c r="H87" s="39">
        <v>0</v>
      </c>
      <c r="I87" s="40">
        <v>0</v>
      </c>
      <c r="J87" s="41">
        <f t="shared" ref="J87" si="24">G87*0.75+H87+I87*0.5</f>
        <v>1.5</v>
      </c>
      <c r="K87" s="42">
        <v>46132</v>
      </c>
      <c r="L87" s="42">
        <v>46215</v>
      </c>
    </row>
    <row r="88" spans="1:12" s="72" customFormat="1" ht="14.25" customHeight="1" x14ac:dyDescent="0.2">
      <c r="A88" s="98">
        <v>68</v>
      </c>
      <c r="B88" s="36" t="s">
        <v>134</v>
      </c>
      <c r="C88" s="95">
        <v>15069047</v>
      </c>
      <c r="D88" s="46">
        <v>1</v>
      </c>
      <c r="E88" s="37" t="s">
        <v>12</v>
      </c>
      <c r="F88" s="43" t="s">
        <v>8</v>
      </c>
      <c r="G88" s="39">
        <v>4</v>
      </c>
      <c r="H88" s="39">
        <v>0</v>
      </c>
      <c r="I88" s="40">
        <v>0</v>
      </c>
      <c r="J88" s="41">
        <f t="shared" si="0"/>
        <v>3</v>
      </c>
      <c r="K88" s="42">
        <v>46062</v>
      </c>
      <c r="L88" s="42">
        <v>46215</v>
      </c>
    </row>
    <row r="89" spans="1:12" s="26" customFormat="1" ht="14.25" customHeight="1" x14ac:dyDescent="0.2">
      <c r="A89" s="98">
        <v>69</v>
      </c>
      <c r="B89" s="36" t="s">
        <v>84</v>
      </c>
      <c r="C89" s="95">
        <v>13194348</v>
      </c>
      <c r="D89" s="39">
        <v>2</v>
      </c>
      <c r="E89" s="37" t="s">
        <v>12</v>
      </c>
      <c r="F89" s="38" t="s">
        <v>8</v>
      </c>
      <c r="G89" s="39">
        <v>10</v>
      </c>
      <c r="H89" s="39">
        <v>0</v>
      </c>
      <c r="I89" s="40">
        <v>0</v>
      </c>
      <c r="J89" s="41">
        <f t="shared" si="0"/>
        <v>7.5</v>
      </c>
      <c r="K89" s="42">
        <v>46062</v>
      </c>
      <c r="L89" s="42">
        <v>46215</v>
      </c>
    </row>
    <row r="90" spans="1:12" s="72" customFormat="1" ht="14.25" customHeight="1" x14ac:dyDescent="0.2">
      <c r="A90" s="34">
        <v>70</v>
      </c>
      <c r="B90" s="61" t="s">
        <v>69</v>
      </c>
      <c r="C90" s="64">
        <v>17355180</v>
      </c>
      <c r="D90" s="62">
        <v>0</v>
      </c>
      <c r="E90" s="70" t="s">
        <v>3</v>
      </c>
      <c r="F90" s="70" t="s">
        <v>4</v>
      </c>
      <c r="G90" s="62">
        <v>15</v>
      </c>
      <c r="H90" s="62">
        <v>5</v>
      </c>
      <c r="I90" s="71">
        <v>0</v>
      </c>
      <c r="J90" s="25">
        <f>G90*0.75+H90+I90*0.5</f>
        <v>16.25</v>
      </c>
      <c r="K90" s="27">
        <v>46023</v>
      </c>
      <c r="L90" s="27">
        <v>46215</v>
      </c>
    </row>
    <row r="91" spans="1:12" s="72" customFormat="1" ht="14.25" customHeight="1" x14ac:dyDescent="0.2">
      <c r="A91" s="34">
        <v>71</v>
      </c>
      <c r="B91" s="61" t="s">
        <v>120</v>
      </c>
      <c r="C91" s="64">
        <v>19129970</v>
      </c>
      <c r="D91" s="62">
        <v>1</v>
      </c>
      <c r="E91" s="70" t="s">
        <v>3</v>
      </c>
      <c r="F91" s="70" t="s">
        <v>98</v>
      </c>
      <c r="G91" s="62">
        <v>3</v>
      </c>
      <c r="H91" s="62">
        <v>36</v>
      </c>
      <c r="I91" s="71">
        <v>5</v>
      </c>
      <c r="J91" s="25">
        <f>G91*0.75+H91+I91*0.5</f>
        <v>40.75</v>
      </c>
      <c r="K91" s="27">
        <v>46023</v>
      </c>
      <c r="L91" s="27">
        <v>46215</v>
      </c>
    </row>
    <row r="92" spans="1:12" s="26" customFormat="1" ht="14.25" customHeight="1" x14ac:dyDescent="0.2">
      <c r="A92" s="34">
        <v>72</v>
      </c>
      <c r="B92" s="54" t="s">
        <v>32</v>
      </c>
      <c r="C92" s="64">
        <v>13998998</v>
      </c>
      <c r="D92" s="56">
        <v>8</v>
      </c>
      <c r="E92" s="58" t="s">
        <v>3</v>
      </c>
      <c r="F92" s="58" t="s">
        <v>4</v>
      </c>
      <c r="G92" s="23">
        <v>21</v>
      </c>
      <c r="H92" s="23">
        <v>7</v>
      </c>
      <c r="I92" s="24">
        <v>2</v>
      </c>
      <c r="J92" s="25">
        <f t="shared" ref="J92:J127" si="25">G92*0.75+H92+I92*0.5</f>
        <v>23.75</v>
      </c>
      <c r="K92" s="27">
        <v>46023</v>
      </c>
      <c r="L92" s="27">
        <v>46082</v>
      </c>
    </row>
    <row r="93" spans="1:12" s="69" customFormat="1" ht="14.25" customHeight="1" x14ac:dyDescent="0.2">
      <c r="A93" s="34"/>
      <c r="B93" s="54"/>
      <c r="C93" s="64">
        <v>13998998</v>
      </c>
      <c r="D93" s="56">
        <v>8</v>
      </c>
      <c r="E93" s="58" t="s">
        <v>3</v>
      </c>
      <c r="F93" s="58" t="s">
        <v>4</v>
      </c>
      <c r="G93" s="23">
        <v>23</v>
      </c>
      <c r="H93" s="23">
        <v>7</v>
      </c>
      <c r="I93" s="24">
        <v>2</v>
      </c>
      <c r="J93" s="25">
        <f t="shared" ref="J93" si="26">G93*0.75+H93+I93*0.5</f>
        <v>25.25</v>
      </c>
      <c r="K93" s="27">
        <v>46083</v>
      </c>
      <c r="L93" s="27">
        <v>46215</v>
      </c>
    </row>
    <row r="94" spans="1:12" s="11" customFormat="1" ht="14.25" customHeight="1" x14ac:dyDescent="0.2">
      <c r="A94" s="34">
        <v>73</v>
      </c>
      <c r="B94" s="54" t="s">
        <v>33</v>
      </c>
      <c r="C94" s="64">
        <v>12226476</v>
      </c>
      <c r="D94" s="56">
        <v>9</v>
      </c>
      <c r="E94" s="58" t="s">
        <v>3</v>
      </c>
      <c r="F94" s="59" t="s">
        <v>5</v>
      </c>
      <c r="G94" s="23">
        <v>17</v>
      </c>
      <c r="H94" s="23">
        <v>2</v>
      </c>
      <c r="I94" s="24">
        <v>0</v>
      </c>
      <c r="J94" s="25">
        <f t="shared" si="25"/>
        <v>14.75</v>
      </c>
      <c r="K94" s="27">
        <v>46023</v>
      </c>
      <c r="L94" s="27">
        <v>46215</v>
      </c>
    </row>
    <row r="95" spans="1:12" s="11" customFormat="1" ht="14.25" customHeight="1" x14ac:dyDescent="0.2">
      <c r="A95" s="34">
        <v>74</v>
      </c>
      <c r="B95" s="65" t="s">
        <v>83</v>
      </c>
      <c r="C95" s="64">
        <v>13544776</v>
      </c>
      <c r="D95" s="56">
        <v>5</v>
      </c>
      <c r="E95" s="58" t="s">
        <v>3</v>
      </c>
      <c r="F95" s="59" t="s">
        <v>7</v>
      </c>
      <c r="G95" s="23">
        <v>14</v>
      </c>
      <c r="H95" s="23">
        <v>2</v>
      </c>
      <c r="I95" s="24">
        <v>0</v>
      </c>
      <c r="J95" s="25">
        <f t="shared" si="25"/>
        <v>12.5</v>
      </c>
      <c r="K95" s="27">
        <v>46023</v>
      </c>
      <c r="L95" s="27">
        <v>46215</v>
      </c>
    </row>
    <row r="96" spans="1:12" s="11" customFormat="1" ht="14.25" customHeight="1" x14ac:dyDescent="0.2">
      <c r="A96" s="34">
        <v>75</v>
      </c>
      <c r="B96" s="65" t="s">
        <v>34</v>
      </c>
      <c r="C96" s="64">
        <v>9750041</v>
      </c>
      <c r="D96" s="56" t="s">
        <v>52</v>
      </c>
      <c r="E96" s="58" t="s">
        <v>3</v>
      </c>
      <c r="F96" s="59" t="s">
        <v>5</v>
      </c>
      <c r="G96" s="23">
        <v>6</v>
      </c>
      <c r="H96" s="23">
        <v>38</v>
      </c>
      <c r="I96" s="24">
        <v>0</v>
      </c>
      <c r="J96" s="25">
        <f t="shared" si="25"/>
        <v>42.5</v>
      </c>
      <c r="K96" s="27">
        <v>46023</v>
      </c>
      <c r="L96" s="27">
        <v>46215</v>
      </c>
    </row>
    <row r="97" spans="1:12" s="26" customFormat="1" ht="14.25" customHeight="1" x14ac:dyDescent="0.2">
      <c r="A97" s="34">
        <v>76</v>
      </c>
      <c r="B97" s="65" t="s">
        <v>35</v>
      </c>
      <c r="C97" s="64">
        <v>10535182</v>
      </c>
      <c r="D97" s="56">
        <v>8</v>
      </c>
      <c r="E97" s="58" t="s">
        <v>3</v>
      </c>
      <c r="F97" s="59" t="s">
        <v>7</v>
      </c>
      <c r="G97" s="23">
        <v>28</v>
      </c>
      <c r="H97" s="23">
        <v>16</v>
      </c>
      <c r="I97" s="24">
        <v>0</v>
      </c>
      <c r="J97" s="25">
        <f t="shared" ref="J97" si="27">G97*0.75+H97+I97*0.5</f>
        <v>37</v>
      </c>
      <c r="K97" s="91">
        <v>46062</v>
      </c>
      <c r="L97" s="91">
        <v>46215</v>
      </c>
    </row>
    <row r="98" spans="1:12" s="26" customFormat="1" ht="14.25" customHeight="1" x14ac:dyDescent="0.2">
      <c r="A98" s="98">
        <v>77</v>
      </c>
      <c r="B98" s="36" t="s">
        <v>135</v>
      </c>
      <c r="C98" s="95">
        <v>18259423</v>
      </c>
      <c r="D98" s="46">
        <v>7</v>
      </c>
      <c r="E98" s="37" t="s">
        <v>12</v>
      </c>
      <c r="F98" s="45" t="s">
        <v>8</v>
      </c>
      <c r="G98" s="39">
        <v>7</v>
      </c>
      <c r="H98" s="39">
        <v>0</v>
      </c>
      <c r="I98" s="40">
        <v>0</v>
      </c>
      <c r="J98" s="41">
        <f t="shared" ref="J98" si="28">G98*0.75+H98+I98*0.5</f>
        <v>5.25</v>
      </c>
      <c r="K98" s="42">
        <v>46062</v>
      </c>
      <c r="L98" s="42">
        <v>46215</v>
      </c>
    </row>
    <row r="99" spans="1:12" s="11" customFormat="1" ht="14.25" customHeight="1" x14ac:dyDescent="0.2">
      <c r="A99" s="98">
        <v>78</v>
      </c>
      <c r="B99" s="36" t="s">
        <v>114</v>
      </c>
      <c r="C99" s="95">
        <v>18165739</v>
      </c>
      <c r="D99" s="46">
        <v>1</v>
      </c>
      <c r="E99" s="37" t="s">
        <v>12</v>
      </c>
      <c r="F99" s="45" t="s">
        <v>8</v>
      </c>
      <c r="G99" s="39">
        <v>4</v>
      </c>
      <c r="H99" s="39">
        <v>0</v>
      </c>
      <c r="I99" s="40">
        <v>0</v>
      </c>
      <c r="J99" s="41">
        <f t="shared" si="25"/>
        <v>3</v>
      </c>
      <c r="K99" s="42">
        <v>46062</v>
      </c>
      <c r="L99" s="42">
        <v>45732</v>
      </c>
    </row>
    <row r="100" spans="1:12" s="11" customFormat="1" ht="14.25" customHeight="1" x14ac:dyDescent="0.2">
      <c r="A100" s="34">
        <v>79</v>
      </c>
      <c r="B100" s="54" t="s">
        <v>36</v>
      </c>
      <c r="C100" s="64">
        <v>9416032</v>
      </c>
      <c r="D100" s="56">
        <v>4</v>
      </c>
      <c r="E100" s="58" t="s">
        <v>3</v>
      </c>
      <c r="F100" s="58" t="s">
        <v>7</v>
      </c>
      <c r="G100" s="23">
        <v>6</v>
      </c>
      <c r="H100" s="23">
        <v>38</v>
      </c>
      <c r="I100" s="24">
        <v>0</v>
      </c>
      <c r="J100" s="25">
        <f t="shared" si="25"/>
        <v>42.5</v>
      </c>
      <c r="K100" s="27">
        <v>46023</v>
      </c>
      <c r="L100" s="27">
        <v>46215</v>
      </c>
    </row>
    <row r="101" spans="1:12" s="69" customFormat="1" ht="14.25" customHeight="1" x14ac:dyDescent="0.2">
      <c r="A101" s="34">
        <v>80</v>
      </c>
      <c r="B101" s="54" t="s">
        <v>37</v>
      </c>
      <c r="C101" s="64">
        <v>7274618</v>
      </c>
      <c r="D101" s="56" t="s">
        <v>52</v>
      </c>
      <c r="E101" s="58" t="s">
        <v>3</v>
      </c>
      <c r="F101" s="59" t="s">
        <v>5</v>
      </c>
      <c r="G101" s="23">
        <v>21</v>
      </c>
      <c r="H101" s="23">
        <v>7</v>
      </c>
      <c r="I101" s="24">
        <v>2</v>
      </c>
      <c r="J101" s="25">
        <f t="shared" si="25"/>
        <v>23.75</v>
      </c>
      <c r="K101" s="27">
        <v>46023</v>
      </c>
      <c r="L101" s="27">
        <v>46215</v>
      </c>
    </row>
    <row r="102" spans="1:12" s="11" customFormat="1" ht="14.25" customHeight="1" x14ac:dyDescent="0.2">
      <c r="A102" s="34">
        <v>81</v>
      </c>
      <c r="B102" s="54" t="s">
        <v>65</v>
      </c>
      <c r="C102" s="64">
        <v>8903101</v>
      </c>
      <c r="D102" s="23" t="s">
        <v>52</v>
      </c>
      <c r="E102" s="54" t="s">
        <v>3</v>
      </c>
      <c r="F102" s="54" t="s">
        <v>4</v>
      </c>
      <c r="G102" s="23">
        <v>20</v>
      </c>
      <c r="H102" s="23">
        <v>2</v>
      </c>
      <c r="I102" s="24">
        <v>0</v>
      </c>
      <c r="J102" s="25">
        <f t="shared" si="25"/>
        <v>17</v>
      </c>
      <c r="K102" s="27">
        <v>46023</v>
      </c>
      <c r="L102" s="27">
        <v>46215</v>
      </c>
    </row>
    <row r="103" spans="1:12" s="11" customFormat="1" ht="14.25" customHeight="1" x14ac:dyDescent="0.2">
      <c r="A103" s="34">
        <v>82</v>
      </c>
      <c r="B103" s="54" t="s">
        <v>38</v>
      </c>
      <c r="C103" s="64">
        <v>15438652</v>
      </c>
      <c r="D103" s="56">
        <v>1</v>
      </c>
      <c r="E103" s="58" t="s">
        <v>3</v>
      </c>
      <c r="F103" s="58" t="s">
        <v>7</v>
      </c>
      <c r="G103" s="23">
        <v>22</v>
      </c>
      <c r="H103" s="23">
        <v>11</v>
      </c>
      <c r="I103" s="24">
        <v>2</v>
      </c>
      <c r="J103" s="25">
        <f t="shared" si="25"/>
        <v>28.5</v>
      </c>
      <c r="K103" s="27">
        <v>46023</v>
      </c>
      <c r="L103" s="27">
        <v>46061</v>
      </c>
    </row>
    <row r="104" spans="1:12" s="11" customFormat="1" ht="14.25" customHeight="1" x14ac:dyDescent="0.2">
      <c r="A104" s="34"/>
      <c r="B104" s="54"/>
      <c r="C104" s="64">
        <v>15438652</v>
      </c>
      <c r="D104" s="56">
        <v>1</v>
      </c>
      <c r="E104" s="58" t="s">
        <v>3</v>
      </c>
      <c r="F104" s="58" t="s">
        <v>7</v>
      </c>
      <c r="G104" s="23">
        <v>22</v>
      </c>
      <c r="H104" s="23">
        <v>12</v>
      </c>
      <c r="I104" s="24">
        <v>2</v>
      </c>
      <c r="J104" s="25">
        <f t="shared" ref="J104" si="29">G104*0.75+H104+I104*0.5</f>
        <v>29.5</v>
      </c>
      <c r="K104" s="27">
        <v>46062</v>
      </c>
      <c r="L104" s="27">
        <v>46215</v>
      </c>
    </row>
    <row r="105" spans="1:12" s="26" customFormat="1" ht="14.25" customHeight="1" x14ac:dyDescent="0.2">
      <c r="A105" s="34">
        <v>83</v>
      </c>
      <c r="B105" s="54" t="s">
        <v>102</v>
      </c>
      <c r="C105" s="64">
        <v>16812225</v>
      </c>
      <c r="D105" s="23" t="s">
        <v>68</v>
      </c>
      <c r="E105" s="54" t="s">
        <v>3</v>
      </c>
      <c r="F105" s="92" t="s">
        <v>7</v>
      </c>
      <c r="G105" s="23">
        <v>21</v>
      </c>
      <c r="H105" s="23">
        <v>15</v>
      </c>
      <c r="I105" s="24">
        <v>1</v>
      </c>
      <c r="J105" s="25">
        <f t="shared" si="25"/>
        <v>31.25</v>
      </c>
      <c r="K105" s="27">
        <v>46023</v>
      </c>
      <c r="L105" s="27">
        <v>46215</v>
      </c>
    </row>
    <row r="106" spans="1:12" s="26" customFormat="1" ht="14.25" customHeight="1" x14ac:dyDescent="0.2">
      <c r="A106" s="34">
        <v>84</v>
      </c>
      <c r="B106" s="65" t="s">
        <v>39</v>
      </c>
      <c r="C106" s="64">
        <v>7721566</v>
      </c>
      <c r="D106" s="56">
        <v>2</v>
      </c>
      <c r="E106" s="58" t="s">
        <v>3</v>
      </c>
      <c r="F106" s="59" t="s">
        <v>8</v>
      </c>
      <c r="G106" s="23">
        <v>10</v>
      </c>
      <c r="H106" s="23">
        <v>0</v>
      </c>
      <c r="I106" s="24">
        <v>0</v>
      </c>
      <c r="J106" s="25">
        <f t="shared" ref="J106" si="30">G106*0.75+H106+I106*0.5</f>
        <v>7.5</v>
      </c>
      <c r="K106" s="91">
        <v>46062</v>
      </c>
      <c r="L106" s="91">
        <v>46215</v>
      </c>
    </row>
    <row r="107" spans="1:12" s="11" customFormat="1" ht="14.25" customHeight="1" x14ac:dyDescent="0.2">
      <c r="A107" s="34">
        <v>85</v>
      </c>
      <c r="B107" s="54" t="s">
        <v>40</v>
      </c>
      <c r="C107" s="64">
        <v>7089408</v>
      </c>
      <c r="D107" s="56">
        <v>4</v>
      </c>
      <c r="E107" s="23" t="s">
        <v>3</v>
      </c>
      <c r="F107" s="58" t="s">
        <v>8</v>
      </c>
      <c r="G107" s="23">
        <v>25</v>
      </c>
      <c r="H107" s="23">
        <v>6</v>
      </c>
      <c r="I107" s="24">
        <v>1</v>
      </c>
      <c r="J107" s="25">
        <f t="shared" si="25"/>
        <v>25.25</v>
      </c>
      <c r="K107" s="27">
        <v>46023</v>
      </c>
      <c r="L107" s="27">
        <v>46215</v>
      </c>
    </row>
    <row r="108" spans="1:12" s="26" customFormat="1" ht="14.25" customHeight="1" x14ac:dyDescent="0.2">
      <c r="A108" s="34">
        <v>86</v>
      </c>
      <c r="B108" s="54" t="s">
        <v>41</v>
      </c>
      <c r="C108" s="64">
        <v>11605908</v>
      </c>
      <c r="D108" s="56">
        <v>8</v>
      </c>
      <c r="E108" s="23" t="s">
        <v>3</v>
      </c>
      <c r="F108" s="58" t="s">
        <v>7</v>
      </c>
      <c r="G108" s="23">
        <v>16</v>
      </c>
      <c r="H108" s="23">
        <v>8</v>
      </c>
      <c r="I108" s="24">
        <v>1</v>
      </c>
      <c r="J108" s="25">
        <f t="shared" si="25"/>
        <v>20.5</v>
      </c>
      <c r="K108" s="27">
        <v>46023</v>
      </c>
      <c r="L108" s="27">
        <v>46056</v>
      </c>
    </row>
    <row r="109" spans="1:12" s="26" customFormat="1" ht="14.25" customHeight="1" x14ac:dyDescent="0.2">
      <c r="A109" s="34"/>
      <c r="B109" s="54"/>
      <c r="C109" s="64">
        <v>11605908</v>
      </c>
      <c r="D109" s="56">
        <v>8</v>
      </c>
      <c r="E109" s="23" t="s">
        <v>3</v>
      </c>
      <c r="F109" s="58" t="s">
        <v>7</v>
      </c>
      <c r="G109" s="23">
        <v>16</v>
      </c>
      <c r="H109" s="23">
        <v>9</v>
      </c>
      <c r="I109" s="24">
        <v>1</v>
      </c>
      <c r="J109" s="25">
        <f t="shared" ref="J109" si="31">G109*0.75+H109+I109*0.5</f>
        <v>21.5</v>
      </c>
      <c r="K109" s="27">
        <v>46057</v>
      </c>
      <c r="L109" s="27">
        <v>46215</v>
      </c>
    </row>
    <row r="110" spans="1:12" s="11" customFormat="1" ht="14.25" customHeight="1" x14ac:dyDescent="0.2">
      <c r="A110" s="34">
        <v>87</v>
      </c>
      <c r="B110" s="54" t="s">
        <v>86</v>
      </c>
      <c r="C110" s="64">
        <v>15076107</v>
      </c>
      <c r="D110" s="56">
        <v>7</v>
      </c>
      <c r="E110" s="58" t="s">
        <v>3</v>
      </c>
      <c r="F110" s="58" t="s">
        <v>4</v>
      </c>
      <c r="G110" s="23">
        <v>18</v>
      </c>
      <c r="H110" s="23">
        <v>2</v>
      </c>
      <c r="I110" s="24">
        <v>0</v>
      </c>
      <c r="J110" s="25">
        <f t="shared" si="25"/>
        <v>15.5</v>
      </c>
      <c r="K110" s="27">
        <v>46023</v>
      </c>
      <c r="L110" s="27">
        <v>46082</v>
      </c>
    </row>
    <row r="111" spans="1:12" s="11" customFormat="1" ht="14.25" customHeight="1" x14ac:dyDescent="0.2">
      <c r="A111" s="34"/>
      <c r="B111" s="54"/>
      <c r="C111" s="64">
        <v>15076107</v>
      </c>
      <c r="D111" s="56">
        <v>7</v>
      </c>
      <c r="E111" s="58" t="s">
        <v>3</v>
      </c>
      <c r="F111" s="58" t="s">
        <v>4</v>
      </c>
      <c r="G111" s="23">
        <v>21</v>
      </c>
      <c r="H111" s="23">
        <v>2</v>
      </c>
      <c r="I111" s="24">
        <v>0</v>
      </c>
      <c r="J111" s="25">
        <f t="shared" ref="J111" si="32">G111*0.75+H111+I111*0.5</f>
        <v>17.75</v>
      </c>
      <c r="K111" s="27">
        <v>46083</v>
      </c>
      <c r="L111" s="27">
        <v>46215</v>
      </c>
    </row>
    <row r="112" spans="1:12" s="11" customFormat="1" ht="14.25" customHeight="1" x14ac:dyDescent="0.2">
      <c r="A112" s="98">
        <v>88</v>
      </c>
      <c r="B112" s="44" t="s">
        <v>136</v>
      </c>
      <c r="C112" s="95">
        <v>14119131</v>
      </c>
      <c r="D112" s="46">
        <v>4</v>
      </c>
      <c r="E112" s="37" t="s">
        <v>12</v>
      </c>
      <c r="F112" s="37" t="s">
        <v>8</v>
      </c>
      <c r="G112" s="39">
        <v>2</v>
      </c>
      <c r="H112" s="39">
        <v>0</v>
      </c>
      <c r="I112" s="39">
        <v>0</v>
      </c>
      <c r="J112" s="41">
        <f t="shared" ref="J112" si="33">G112*0.75+H112+I112*0.5</f>
        <v>1.5</v>
      </c>
      <c r="K112" s="42">
        <v>46062</v>
      </c>
      <c r="L112" s="42">
        <v>46215</v>
      </c>
    </row>
    <row r="113" spans="1:12" s="11" customFormat="1" ht="14.25" customHeight="1" x14ac:dyDescent="0.2">
      <c r="A113" s="98">
        <v>89</v>
      </c>
      <c r="B113" s="44" t="s">
        <v>137</v>
      </c>
      <c r="C113" s="95">
        <v>17202197</v>
      </c>
      <c r="D113" s="46">
        <v>2</v>
      </c>
      <c r="E113" s="37" t="s">
        <v>12</v>
      </c>
      <c r="F113" s="37" t="s">
        <v>8</v>
      </c>
      <c r="G113" s="39">
        <v>8</v>
      </c>
      <c r="H113" s="39">
        <v>0</v>
      </c>
      <c r="I113" s="39">
        <v>0</v>
      </c>
      <c r="J113" s="41">
        <f t="shared" ref="J113" si="34">G113*0.75+H113+I113*0.5</f>
        <v>6</v>
      </c>
      <c r="K113" s="42">
        <v>46062</v>
      </c>
      <c r="L113" s="42">
        <v>46082</v>
      </c>
    </row>
    <row r="114" spans="1:12" s="11" customFormat="1" ht="14.25" customHeight="1" x14ac:dyDescent="0.2">
      <c r="A114" s="98"/>
      <c r="B114" s="44"/>
      <c r="C114" s="95">
        <v>17202197</v>
      </c>
      <c r="D114" s="46">
        <v>2</v>
      </c>
      <c r="E114" s="37" t="s">
        <v>12</v>
      </c>
      <c r="F114" s="37" t="s">
        <v>8</v>
      </c>
      <c r="G114" s="39">
        <v>12</v>
      </c>
      <c r="H114" s="39">
        <v>0</v>
      </c>
      <c r="I114" s="39">
        <v>0</v>
      </c>
      <c r="J114" s="41">
        <f t="shared" ref="J114:J115" si="35">G114*0.75+H114+I114*0.5</f>
        <v>9</v>
      </c>
      <c r="K114" s="42">
        <v>46083</v>
      </c>
      <c r="L114" s="42">
        <v>46131</v>
      </c>
    </row>
    <row r="115" spans="1:12" s="11" customFormat="1" ht="14.25" customHeight="1" x14ac:dyDescent="0.2">
      <c r="A115" s="98"/>
      <c r="B115" s="44"/>
      <c r="C115" s="95">
        <v>17202197</v>
      </c>
      <c r="D115" s="46">
        <v>2</v>
      </c>
      <c r="E115" s="37" t="s">
        <v>12</v>
      </c>
      <c r="F115" s="37" t="s">
        <v>8</v>
      </c>
      <c r="G115" s="39">
        <v>8</v>
      </c>
      <c r="H115" s="39">
        <v>0</v>
      </c>
      <c r="I115" s="39">
        <v>0</v>
      </c>
      <c r="J115" s="41">
        <f t="shared" si="35"/>
        <v>6</v>
      </c>
      <c r="K115" s="42">
        <v>46132</v>
      </c>
      <c r="L115" s="42">
        <v>46215</v>
      </c>
    </row>
    <row r="116" spans="1:12" s="11" customFormat="1" ht="14.25" customHeight="1" x14ac:dyDescent="0.2">
      <c r="A116" s="98">
        <v>90</v>
      </c>
      <c r="B116" s="44" t="s">
        <v>117</v>
      </c>
      <c r="C116" s="95">
        <v>17591979</v>
      </c>
      <c r="D116" s="39">
        <v>1</v>
      </c>
      <c r="E116" s="44" t="s">
        <v>12</v>
      </c>
      <c r="F116" s="44" t="s">
        <v>8</v>
      </c>
      <c r="G116" s="39">
        <v>3</v>
      </c>
      <c r="H116" s="39">
        <v>0</v>
      </c>
      <c r="I116" s="39">
        <v>0</v>
      </c>
      <c r="J116" s="41">
        <f t="shared" si="25"/>
        <v>2.25</v>
      </c>
      <c r="K116" s="42">
        <v>46062</v>
      </c>
      <c r="L116" s="42">
        <v>46082</v>
      </c>
    </row>
    <row r="117" spans="1:12" s="11" customFormat="1" ht="14.25" customHeight="1" x14ac:dyDescent="0.2">
      <c r="A117" s="98"/>
      <c r="B117" s="44"/>
      <c r="C117" s="95">
        <v>17591979</v>
      </c>
      <c r="D117" s="39">
        <v>1</v>
      </c>
      <c r="E117" s="44" t="s">
        <v>12</v>
      </c>
      <c r="F117" s="44" t="s">
        <v>8</v>
      </c>
      <c r="G117" s="39">
        <v>7</v>
      </c>
      <c r="H117" s="39">
        <v>0</v>
      </c>
      <c r="I117" s="39">
        <v>0</v>
      </c>
      <c r="J117" s="41">
        <f t="shared" ref="J117:J118" si="36">G117*0.75+H117+I117*0.5</f>
        <v>5.25</v>
      </c>
      <c r="K117" s="42">
        <v>46083</v>
      </c>
      <c r="L117" s="42">
        <v>46131</v>
      </c>
    </row>
    <row r="118" spans="1:12" s="11" customFormat="1" ht="14.25" customHeight="1" x14ac:dyDescent="0.2">
      <c r="A118" s="98"/>
      <c r="B118" s="44"/>
      <c r="C118" s="95">
        <v>17591979</v>
      </c>
      <c r="D118" s="39">
        <v>1</v>
      </c>
      <c r="E118" s="44" t="s">
        <v>12</v>
      </c>
      <c r="F118" s="44" t="s">
        <v>8</v>
      </c>
      <c r="G118" s="39">
        <v>3</v>
      </c>
      <c r="H118" s="39">
        <v>0</v>
      </c>
      <c r="I118" s="39">
        <v>0</v>
      </c>
      <c r="J118" s="41">
        <f t="shared" si="36"/>
        <v>2.25</v>
      </c>
      <c r="K118" s="42">
        <v>46132</v>
      </c>
      <c r="L118" s="42">
        <v>46215</v>
      </c>
    </row>
    <row r="119" spans="1:12" s="11" customFormat="1" ht="14.25" customHeight="1" x14ac:dyDescent="0.2">
      <c r="A119" s="98">
        <v>91</v>
      </c>
      <c r="B119" s="44" t="s">
        <v>116</v>
      </c>
      <c r="C119" s="95">
        <v>14293749</v>
      </c>
      <c r="D119" s="46">
        <v>2</v>
      </c>
      <c r="E119" s="40" t="s">
        <v>12</v>
      </c>
      <c r="F119" s="37" t="s">
        <v>8</v>
      </c>
      <c r="G119" s="39">
        <v>6</v>
      </c>
      <c r="H119" s="39">
        <v>0</v>
      </c>
      <c r="I119" s="39">
        <v>0</v>
      </c>
      <c r="J119" s="41">
        <f>G119*0.75+H119+I119*0.5</f>
        <v>4.5</v>
      </c>
      <c r="K119" s="42">
        <v>46062</v>
      </c>
      <c r="L119" s="42">
        <v>46215</v>
      </c>
    </row>
    <row r="120" spans="1:12" s="11" customFormat="1" ht="14.25" customHeight="1" x14ac:dyDescent="0.2">
      <c r="A120" s="34">
        <v>92</v>
      </c>
      <c r="B120" s="54" t="s">
        <v>56</v>
      </c>
      <c r="C120" s="64">
        <v>7089557</v>
      </c>
      <c r="D120" s="56">
        <v>9</v>
      </c>
      <c r="E120" s="24" t="s">
        <v>3</v>
      </c>
      <c r="F120" s="59" t="s">
        <v>8</v>
      </c>
      <c r="G120" s="23">
        <v>19</v>
      </c>
      <c r="H120" s="23">
        <v>11</v>
      </c>
      <c r="I120" s="23">
        <v>1</v>
      </c>
      <c r="J120" s="55">
        <f t="shared" si="25"/>
        <v>25.75</v>
      </c>
      <c r="K120" s="27">
        <v>46023</v>
      </c>
      <c r="L120" s="27">
        <v>46215</v>
      </c>
    </row>
    <row r="121" spans="1:12" s="11" customFormat="1" ht="14.25" customHeight="1" x14ac:dyDescent="0.2">
      <c r="A121" s="34">
        <v>93</v>
      </c>
      <c r="B121" s="54" t="s">
        <v>42</v>
      </c>
      <c r="C121" s="64">
        <v>8075584</v>
      </c>
      <c r="D121" s="56">
        <v>8</v>
      </c>
      <c r="E121" s="24" t="s">
        <v>3</v>
      </c>
      <c r="F121" s="58" t="s">
        <v>8</v>
      </c>
      <c r="G121" s="23">
        <v>8</v>
      </c>
      <c r="H121" s="23">
        <v>15</v>
      </c>
      <c r="I121" s="23">
        <v>2</v>
      </c>
      <c r="J121" s="55">
        <f t="shared" si="25"/>
        <v>22</v>
      </c>
      <c r="K121" s="27">
        <v>46023</v>
      </c>
      <c r="L121" s="27">
        <v>46215</v>
      </c>
    </row>
    <row r="122" spans="1:12" s="11" customFormat="1" ht="14.25" customHeight="1" x14ac:dyDescent="0.2">
      <c r="A122" s="98">
        <v>94</v>
      </c>
      <c r="B122" s="44" t="s">
        <v>92</v>
      </c>
      <c r="C122" s="95">
        <v>16199807</v>
      </c>
      <c r="D122" s="39">
        <v>9</v>
      </c>
      <c r="E122" s="44" t="s">
        <v>12</v>
      </c>
      <c r="F122" s="44" t="s">
        <v>8</v>
      </c>
      <c r="G122" s="39">
        <v>6</v>
      </c>
      <c r="H122" s="39">
        <v>0</v>
      </c>
      <c r="I122" s="39">
        <v>0</v>
      </c>
      <c r="J122" s="41">
        <f t="shared" ref="J122" si="37">G122*0.75+H122+I122*0.5</f>
        <v>4.5</v>
      </c>
      <c r="K122" s="42">
        <v>46062</v>
      </c>
      <c r="L122" s="42">
        <v>46215</v>
      </c>
    </row>
    <row r="123" spans="1:12" s="26" customFormat="1" ht="14.25" customHeight="1" x14ac:dyDescent="0.2">
      <c r="A123" s="34">
        <v>95</v>
      </c>
      <c r="B123" s="54" t="s">
        <v>43</v>
      </c>
      <c r="C123" s="64">
        <v>6978191</v>
      </c>
      <c r="D123" s="56">
        <v>8</v>
      </c>
      <c r="E123" s="58" t="s">
        <v>3</v>
      </c>
      <c r="F123" s="58" t="s">
        <v>4</v>
      </c>
      <c r="G123" s="23">
        <v>23</v>
      </c>
      <c r="H123" s="23">
        <v>7</v>
      </c>
      <c r="I123" s="23">
        <v>3</v>
      </c>
      <c r="J123" s="55">
        <f t="shared" si="25"/>
        <v>25.75</v>
      </c>
      <c r="K123" s="27">
        <v>46023</v>
      </c>
      <c r="L123" s="27">
        <v>46061</v>
      </c>
    </row>
    <row r="124" spans="1:12" s="26" customFormat="1" ht="14.25" customHeight="1" x14ac:dyDescent="0.2">
      <c r="A124" s="34"/>
      <c r="B124" s="54"/>
      <c r="C124" s="64">
        <v>6978191</v>
      </c>
      <c r="D124" s="56">
        <v>8</v>
      </c>
      <c r="E124" s="58" t="s">
        <v>3</v>
      </c>
      <c r="F124" s="58" t="s">
        <v>4</v>
      </c>
      <c r="G124" s="23">
        <v>25</v>
      </c>
      <c r="H124" s="23">
        <v>7</v>
      </c>
      <c r="I124" s="23">
        <v>3</v>
      </c>
      <c r="J124" s="55">
        <f t="shared" ref="J124" si="38">G124*0.75+H124+I124*0.5</f>
        <v>27.25</v>
      </c>
      <c r="K124" s="27">
        <v>46062</v>
      </c>
      <c r="L124" s="27">
        <v>46117</v>
      </c>
    </row>
    <row r="125" spans="1:12" s="26" customFormat="1" ht="14.25" customHeight="1" x14ac:dyDescent="0.2">
      <c r="A125" s="34"/>
      <c r="B125" s="54"/>
      <c r="C125" s="64">
        <v>6978191</v>
      </c>
      <c r="D125" s="56">
        <v>8</v>
      </c>
      <c r="E125" s="58" t="s">
        <v>3</v>
      </c>
      <c r="F125" s="58" t="s">
        <v>4</v>
      </c>
      <c r="G125" s="23">
        <v>23</v>
      </c>
      <c r="H125" s="23">
        <v>7</v>
      </c>
      <c r="I125" s="23">
        <v>3</v>
      </c>
      <c r="J125" s="55">
        <f t="shared" ref="J125" si="39">G125*0.75+H125+I125*0.5</f>
        <v>25.75</v>
      </c>
      <c r="K125" s="27">
        <v>46118</v>
      </c>
      <c r="L125" s="27">
        <v>46215</v>
      </c>
    </row>
    <row r="126" spans="1:12" s="11" customFormat="1" ht="14.25" customHeight="1" x14ac:dyDescent="0.2">
      <c r="A126" s="34">
        <v>96</v>
      </c>
      <c r="B126" s="54" t="s">
        <v>44</v>
      </c>
      <c r="C126" s="64">
        <v>10033955</v>
      </c>
      <c r="D126" s="56">
        <v>2</v>
      </c>
      <c r="E126" s="23" t="s">
        <v>3</v>
      </c>
      <c r="F126" s="58" t="s">
        <v>4</v>
      </c>
      <c r="G126" s="23">
        <v>10</v>
      </c>
      <c r="H126" s="23">
        <v>0</v>
      </c>
      <c r="I126" s="23">
        <v>0</v>
      </c>
      <c r="J126" s="55">
        <f t="shared" si="25"/>
        <v>7.5</v>
      </c>
      <c r="K126" s="27">
        <v>46023</v>
      </c>
      <c r="L126" s="27">
        <v>46215</v>
      </c>
    </row>
    <row r="127" spans="1:12" s="11" customFormat="1" ht="14.25" customHeight="1" x14ac:dyDescent="0.2">
      <c r="A127" s="34">
        <v>97</v>
      </c>
      <c r="B127" s="54" t="s">
        <v>108</v>
      </c>
      <c r="C127" s="64">
        <v>12317835</v>
      </c>
      <c r="D127" s="56">
        <v>1</v>
      </c>
      <c r="E127" s="23" t="s">
        <v>3</v>
      </c>
      <c r="F127" s="58" t="s">
        <v>4</v>
      </c>
      <c r="G127" s="23">
        <v>11</v>
      </c>
      <c r="H127" s="23">
        <v>0</v>
      </c>
      <c r="I127" s="23">
        <v>0</v>
      </c>
      <c r="J127" s="55">
        <f t="shared" si="25"/>
        <v>8.25</v>
      </c>
      <c r="K127" s="27">
        <v>46023</v>
      </c>
      <c r="L127" s="27">
        <v>46215</v>
      </c>
    </row>
    <row r="128" spans="1:12" s="11" customFormat="1" ht="14.25" customHeight="1" x14ac:dyDescent="0.2">
      <c r="A128" s="34">
        <v>98</v>
      </c>
      <c r="B128" s="54" t="s">
        <v>61</v>
      </c>
      <c r="C128" s="64">
        <v>19041643</v>
      </c>
      <c r="D128" s="23">
        <v>7</v>
      </c>
      <c r="E128" s="54" t="s">
        <v>3</v>
      </c>
      <c r="F128" s="54" t="s">
        <v>13</v>
      </c>
      <c r="G128" s="23">
        <v>3</v>
      </c>
      <c r="H128" s="23">
        <v>0</v>
      </c>
      <c r="I128" s="23">
        <v>0</v>
      </c>
      <c r="J128" s="55">
        <f t="shared" ref="J128:J137" si="40">G128*0.75+H128+I128*0.5</f>
        <v>2.25</v>
      </c>
      <c r="K128" s="27">
        <v>46023</v>
      </c>
      <c r="L128" s="27">
        <v>46215</v>
      </c>
    </row>
    <row r="129" spans="1:12" s="26" customFormat="1" ht="14.25" customHeight="1" x14ac:dyDescent="0.2">
      <c r="A129" s="34">
        <v>99</v>
      </c>
      <c r="B129" s="54" t="s">
        <v>103</v>
      </c>
      <c r="C129" s="64">
        <v>12034113</v>
      </c>
      <c r="D129" s="23">
        <v>8</v>
      </c>
      <c r="E129" s="58" t="s">
        <v>3</v>
      </c>
      <c r="F129" s="58" t="s">
        <v>8</v>
      </c>
      <c r="G129" s="23">
        <v>4</v>
      </c>
      <c r="H129" s="23">
        <v>0</v>
      </c>
      <c r="I129" s="23">
        <v>0</v>
      </c>
      <c r="J129" s="25">
        <f t="shared" si="40"/>
        <v>3</v>
      </c>
      <c r="K129" s="91">
        <v>46062</v>
      </c>
      <c r="L129" s="27">
        <v>46117</v>
      </c>
    </row>
    <row r="130" spans="1:12" s="26" customFormat="1" ht="14.25" customHeight="1" x14ac:dyDescent="0.2">
      <c r="A130" s="98">
        <v>100</v>
      </c>
      <c r="B130" s="44" t="s">
        <v>85</v>
      </c>
      <c r="C130" s="95">
        <v>15485768</v>
      </c>
      <c r="D130" s="39">
        <v>0</v>
      </c>
      <c r="E130" s="37" t="s">
        <v>12</v>
      </c>
      <c r="F130" s="37" t="s">
        <v>8</v>
      </c>
      <c r="G130" s="39">
        <v>6</v>
      </c>
      <c r="H130" s="39">
        <v>0</v>
      </c>
      <c r="I130" s="39">
        <v>0</v>
      </c>
      <c r="J130" s="41">
        <f t="shared" si="40"/>
        <v>4.5</v>
      </c>
      <c r="K130" s="42">
        <v>46062</v>
      </c>
      <c r="L130" s="42">
        <v>46215</v>
      </c>
    </row>
    <row r="131" spans="1:12" s="11" customFormat="1" ht="14.25" customHeight="1" x14ac:dyDescent="0.2">
      <c r="A131" s="34">
        <v>101</v>
      </c>
      <c r="B131" s="54" t="s">
        <v>45</v>
      </c>
      <c r="C131" s="64">
        <v>6931960</v>
      </c>
      <c r="D131" s="56">
        <v>2</v>
      </c>
      <c r="E131" s="23" t="s">
        <v>3</v>
      </c>
      <c r="F131" s="58" t="s">
        <v>8</v>
      </c>
      <c r="G131" s="23">
        <v>2</v>
      </c>
      <c r="H131" s="23">
        <v>3</v>
      </c>
      <c r="I131" s="23">
        <v>0</v>
      </c>
      <c r="J131" s="55">
        <f>G131*0.75+H131+I131*0.5</f>
        <v>4.5</v>
      </c>
      <c r="K131" s="27">
        <v>46023</v>
      </c>
      <c r="L131" s="27">
        <v>46083</v>
      </c>
    </row>
    <row r="132" spans="1:12" s="11" customFormat="1" ht="14.25" customHeight="1" x14ac:dyDescent="0.2">
      <c r="A132" s="34"/>
      <c r="B132" s="54"/>
      <c r="C132" s="64">
        <v>6931960</v>
      </c>
      <c r="D132" s="56">
        <v>2</v>
      </c>
      <c r="E132" s="23" t="s">
        <v>3</v>
      </c>
      <c r="F132" s="58" t="s">
        <v>8</v>
      </c>
      <c r="G132" s="23">
        <v>5</v>
      </c>
      <c r="H132" s="23">
        <v>3</v>
      </c>
      <c r="I132" s="23">
        <v>0</v>
      </c>
      <c r="J132" s="55">
        <f>G132*0.75+H132+I132*0.5</f>
        <v>6.75</v>
      </c>
      <c r="K132" s="27">
        <v>46084</v>
      </c>
      <c r="L132" s="27">
        <v>46209</v>
      </c>
    </row>
    <row r="133" spans="1:12" s="11" customFormat="1" ht="14.25" customHeight="1" x14ac:dyDescent="0.2">
      <c r="A133" s="34"/>
      <c r="B133" s="54"/>
      <c r="C133" s="64">
        <v>6931960</v>
      </c>
      <c r="D133" s="56">
        <v>2</v>
      </c>
      <c r="E133" s="23" t="s">
        <v>3</v>
      </c>
      <c r="F133" s="58" t="s">
        <v>8</v>
      </c>
      <c r="G133" s="23">
        <v>2</v>
      </c>
      <c r="H133" s="23">
        <v>3</v>
      </c>
      <c r="I133" s="23">
        <v>0</v>
      </c>
      <c r="J133" s="55">
        <f>G133*0.75+H133+I133*0.5</f>
        <v>4.5</v>
      </c>
      <c r="K133" s="27">
        <v>46210</v>
      </c>
      <c r="L133" s="27">
        <v>46215</v>
      </c>
    </row>
    <row r="134" spans="1:12" s="11" customFormat="1" ht="14.25" customHeight="1" x14ac:dyDescent="0.2">
      <c r="A134" s="98">
        <v>102</v>
      </c>
      <c r="B134" s="44" t="s">
        <v>115</v>
      </c>
      <c r="C134" s="95">
        <v>16863653</v>
      </c>
      <c r="D134" s="39">
        <v>9</v>
      </c>
      <c r="E134" s="44" t="s">
        <v>12</v>
      </c>
      <c r="F134" s="44" t="s">
        <v>8</v>
      </c>
      <c r="G134" s="39">
        <v>12</v>
      </c>
      <c r="H134" s="39">
        <v>0</v>
      </c>
      <c r="I134" s="39">
        <v>0</v>
      </c>
      <c r="J134" s="41">
        <f t="shared" si="40"/>
        <v>9</v>
      </c>
      <c r="K134" s="42">
        <v>46062</v>
      </c>
      <c r="L134" s="42">
        <v>46215</v>
      </c>
    </row>
    <row r="135" spans="1:12" s="11" customFormat="1" ht="14.25" customHeight="1" x14ac:dyDescent="0.2">
      <c r="A135" s="34">
        <v>103</v>
      </c>
      <c r="B135" s="54" t="s">
        <v>121</v>
      </c>
      <c r="C135" s="64">
        <v>8901721</v>
      </c>
      <c r="D135" s="23">
        <v>1</v>
      </c>
      <c r="E135" s="54" t="s">
        <v>3</v>
      </c>
      <c r="F135" s="92" t="s">
        <v>8</v>
      </c>
      <c r="G135" s="23">
        <v>2</v>
      </c>
      <c r="H135" s="23">
        <v>0</v>
      </c>
      <c r="I135" s="23">
        <v>0</v>
      </c>
      <c r="J135" s="25">
        <f t="shared" si="40"/>
        <v>1.5</v>
      </c>
      <c r="K135" s="91">
        <v>46062</v>
      </c>
      <c r="L135" s="27">
        <v>46215</v>
      </c>
    </row>
    <row r="136" spans="1:12" s="11" customFormat="1" ht="14.25" customHeight="1" x14ac:dyDescent="0.2">
      <c r="A136" s="34">
        <v>104</v>
      </c>
      <c r="B136" s="54" t="s">
        <v>46</v>
      </c>
      <c r="C136" s="64">
        <v>8099142</v>
      </c>
      <c r="D136" s="56">
        <v>8</v>
      </c>
      <c r="E136" s="23" t="s">
        <v>3</v>
      </c>
      <c r="F136" s="58" t="s">
        <v>4</v>
      </c>
      <c r="G136" s="23">
        <v>20</v>
      </c>
      <c r="H136" s="23">
        <v>3</v>
      </c>
      <c r="I136" s="23">
        <v>3</v>
      </c>
      <c r="J136" s="55">
        <f t="shared" si="40"/>
        <v>19.5</v>
      </c>
      <c r="K136" s="27">
        <v>46023</v>
      </c>
      <c r="L136" s="27">
        <v>46215</v>
      </c>
    </row>
    <row r="137" spans="1:12" s="11" customFormat="1" ht="14.25" customHeight="1" x14ac:dyDescent="0.2">
      <c r="A137" s="34">
        <v>105</v>
      </c>
      <c r="B137" s="54" t="s">
        <v>47</v>
      </c>
      <c r="C137" s="64">
        <v>8666374</v>
      </c>
      <c r="D137" s="23">
        <v>0</v>
      </c>
      <c r="E137" s="48" t="s">
        <v>3</v>
      </c>
      <c r="F137" s="54" t="s">
        <v>8</v>
      </c>
      <c r="G137" s="63">
        <v>22</v>
      </c>
      <c r="H137" s="23">
        <v>4</v>
      </c>
      <c r="I137" s="63">
        <v>1</v>
      </c>
      <c r="J137" s="93">
        <f t="shared" si="40"/>
        <v>21</v>
      </c>
      <c r="K137" s="27">
        <v>46023</v>
      </c>
      <c r="L137" s="27">
        <v>46215</v>
      </c>
    </row>
  </sheetData>
  <autoFilter ref="B3:KCT137"/>
  <hyperlinks>
    <hyperlink ref="C4" r:id="rId1" display="javascript:;"/>
  </hyperlinks>
  <pageMargins left="0.7" right="0.7" top="0.75" bottom="0.75" header="0.3" footer="0.3"/>
  <pageSetup paperSize="9" scale="41" orientation="portrait"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5"/>
  <sheetViews>
    <sheetView view="pageBreakPreview" zoomScale="90" zoomScaleNormal="100" zoomScaleSheetLayoutView="90" workbookViewId="0">
      <selection activeCell="H2" sqref="H2"/>
    </sheetView>
  </sheetViews>
  <sheetFormatPr baseColWidth="10" defaultRowHeight="15" x14ac:dyDescent="0.25"/>
  <cols>
    <col min="1" max="1" width="48.140625" customWidth="1"/>
    <col min="2" max="2" width="15" customWidth="1"/>
    <col min="3" max="3" width="4" style="32" customWidth="1"/>
    <col min="4" max="4" width="17.28515625" customWidth="1"/>
    <col min="8" max="8" width="10" customWidth="1"/>
    <col min="11" max="11" width="14.28515625" customWidth="1"/>
    <col min="12" max="12" width="12.5703125" customWidth="1"/>
  </cols>
  <sheetData>
    <row r="1" spans="1:12" s="29" customFormat="1" ht="16.5" thickTop="1" thickBot="1" x14ac:dyDescent="0.3">
      <c r="A1" s="28" t="s">
        <v>0</v>
      </c>
      <c r="B1" s="28" t="s">
        <v>49</v>
      </c>
      <c r="C1" s="31" t="s">
        <v>50</v>
      </c>
      <c r="D1" s="29" t="s">
        <v>48</v>
      </c>
      <c r="E1" s="29" t="s">
        <v>73</v>
      </c>
      <c r="F1" s="29" t="s">
        <v>74</v>
      </c>
      <c r="G1" s="29" t="s">
        <v>58</v>
      </c>
      <c r="H1" s="29" t="s">
        <v>75</v>
      </c>
      <c r="I1" s="29" t="s">
        <v>76</v>
      </c>
      <c r="J1" s="29" t="s">
        <v>77</v>
      </c>
      <c r="K1" s="30" t="s">
        <v>59</v>
      </c>
      <c r="L1" s="30" t="s">
        <v>60</v>
      </c>
    </row>
    <row r="2" spans="1:12" ht="15.75" thickTop="1" x14ac:dyDescent="0.25">
      <c r="A2" s="10" t="s">
        <v>97</v>
      </c>
      <c r="B2" s="76">
        <v>16210712</v>
      </c>
      <c r="C2" s="77">
        <v>7</v>
      </c>
      <c r="D2" s="77">
        <v>3</v>
      </c>
      <c r="E2" s="88">
        <f t="shared" ref="E2:E63" si="0">D2*0.75</f>
        <v>2.25</v>
      </c>
      <c r="F2" s="77">
        <v>36</v>
      </c>
      <c r="G2" s="77">
        <v>4</v>
      </c>
      <c r="H2" s="87">
        <f t="shared" ref="H2:H63" si="1">G2*0.5</f>
        <v>2</v>
      </c>
      <c r="I2" s="104">
        <f t="shared" ref="I2:I33" si="2">D2*0.75+F2+G2*0.5</f>
        <v>40.25</v>
      </c>
      <c r="J2" s="105">
        <v>46023</v>
      </c>
      <c r="K2" s="105">
        <v>46215</v>
      </c>
      <c r="L2" s="106"/>
    </row>
    <row r="3" spans="1:12" x14ac:dyDescent="0.25">
      <c r="A3" s="10" t="s">
        <v>51</v>
      </c>
      <c r="B3" s="76">
        <v>10337811</v>
      </c>
      <c r="C3" s="16">
        <v>7</v>
      </c>
      <c r="D3" s="77">
        <v>21</v>
      </c>
      <c r="E3" s="88">
        <f t="shared" si="0"/>
        <v>15.75</v>
      </c>
      <c r="F3" s="77">
        <v>5</v>
      </c>
      <c r="G3" s="77">
        <v>0</v>
      </c>
      <c r="H3" s="87">
        <f t="shared" si="1"/>
        <v>0</v>
      </c>
      <c r="I3" s="104">
        <f t="shared" si="2"/>
        <v>20.75</v>
      </c>
      <c r="J3" s="105">
        <v>46023</v>
      </c>
      <c r="K3" s="105">
        <v>46215</v>
      </c>
      <c r="L3" s="106"/>
    </row>
    <row r="4" spans="1:12" x14ac:dyDescent="0.25">
      <c r="A4" s="79" t="s">
        <v>95</v>
      </c>
      <c r="B4" s="76">
        <v>13989974</v>
      </c>
      <c r="C4" s="77">
        <v>1</v>
      </c>
      <c r="D4" s="77">
        <v>12</v>
      </c>
      <c r="E4" s="88">
        <f t="shared" si="0"/>
        <v>9</v>
      </c>
      <c r="F4" s="77">
        <v>0</v>
      </c>
      <c r="G4" s="77">
        <v>0</v>
      </c>
      <c r="H4" s="87">
        <f t="shared" si="1"/>
        <v>0</v>
      </c>
      <c r="I4" s="104">
        <f t="shared" si="2"/>
        <v>9</v>
      </c>
      <c r="J4" s="105">
        <v>46023</v>
      </c>
      <c r="K4" s="105">
        <v>46215</v>
      </c>
      <c r="L4" s="106"/>
    </row>
    <row r="5" spans="1:12" x14ac:dyDescent="0.25">
      <c r="A5" s="10" t="s">
        <v>6</v>
      </c>
      <c r="B5" s="76">
        <v>10010369</v>
      </c>
      <c r="C5" s="16">
        <v>9</v>
      </c>
      <c r="D5" s="77">
        <v>29</v>
      </c>
      <c r="E5" s="88">
        <f t="shared" si="0"/>
        <v>21.75</v>
      </c>
      <c r="F5" s="77">
        <v>10</v>
      </c>
      <c r="G5" s="77">
        <v>1</v>
      </c>
      <c r="H5" s="87">
        <f t="shared" si="1"/>
        <v>0.5</v>
      </c>
      <c r="I5" s="104">
        <f t="shared" si="2"/>
        <v>32.25</v>
      </c>
      <c r="J5" s="105">
        <v>46023</v>
      </c>
      <c r="K5" s="105">
        <v>46061</v>
      </c>
      <c r="L5" s="106"/>
    </row>
    <row r="6" spans="1:12" x14ac:dyDescent="0.25">
      <c r="A6" s="10"/>
      <c r="B6" s="76">
        <v>10010369</v>
      </c>
      <c r="C6" s="16">
        <v>9</v>
      </c>
      <c r="D6" s="77">
        <v>29</v>
      </c>
      <c r="E6" s="88">
        <f t="shared" si="0"/>
        <v>21.75</v>
      </c>
      <c r="F6" s="77">
        <v>11</v>
      </c>
      <c r="G6" s="77">
        <v>1</v>
      </c>
      <c r="H6" s="87">
        <f t="shared" si="1"/>
        <v>0.5</v>
      </c>
      <c r="I6" s="104">
        <f t="shared" si="2"/>
        <v>33.25</v>
      </c>
      <c r="J6" s="105">
        <v>46062</v>
      </c>
      <c r="K6" s="105">
        <v>46215</v>
      </c>
      <c r="L6" s="106"/>
    </row>
    <row r="7" spans="1:12" x14ac:dyDescent="0.25">
      <c r="A7" s="10" t="s">
        <v>9</v>
      </c>
      <c r="B7" s="76">
        <v>9768156</v>
      </c>
      <c r="C7" s="77">
        <v>2</v>
      </c>
      <c r="D7" s="77">
        <v>26</v>
      </c>
      <c r="E7" s="88">
        <f t="shared" si="0"/>
        <v>19.5</v>
      </c>
      <c r="F7" s="77">
        <v>8</v>
      </c>
      <c r="G7" s="77">
        <v>2</v>
      </c>
      <c r="H7" s="87">
        <f t="shared" si="1"/>
        <v>1</v>
      </c>
      <c r="I7" s="104">
        <f t="shared" si="2"/>
        <v>28.5</v>
      </c>
      <c r="J7" s="105">
        <v>46023</v>
      </c>
      <c r="K7" s="105">
        <v>46111</v>
      </c>
      <c r="L7" s="106"/>
    </row>
    <row r="8" spans="1:12" x14ac:dyDescent="0.25">
      <c r="A8" s="10"/>
      <c r="B8" s="76">
        <v>9768156</v>
      </c>
      <c r="C8" s="77">
        <v>2</v>
      </c>
      <c r="D8" s="77">
        <v>28</v>
      </c>
      <c r="E8" s="88">
        <f t="shared" si="0"/>
        <v>21</v>
      </c>
      <c r="F8" s="77">
        <v>8</v>
      </c>
      <c r="G8" s="77">
        <v>2</v>
      </c>
      <c r="H8" s="87">
        <f t="shared" si="1"/>
        <v>1</v>
      </c>
      <c r="I8" s="104">
        <f t="shared" si="2"/>
        <v>30</v>
      </c>
      <c r="J8" s="105">
        <v>46112</v>
      </c>
      <c r="K8" s="105">
        <v>46215</v>
      </c>
      <c r="L8" s="106"/>
    </row>
    <row r="9" spans="1:12" x14ac:dyDescent="0.25">
      <c r="A9" s="10" t="s">
        <v>10</v>
      </c>
      <c r="B9" s="76">
        <v>13880181</v>
      </c>
      <c r="C9" s="77">
        <v>0</v>
      </c>
      <c r="D9" s="77">
        <v>24</v>
      </c>
      <c r="E9" s="88">
        <f t="shared" si="0"/>
        <v>18</v>
      </c>
      <c r="F9" s="77">
        <v>7</v>
      </c>
      <c r="G9" s="77">
        <v>1</v>
      </c>
      <c r="H9" s="87">
        <f t="shared" si="1"/>
        <v>0.5</v>
      </c>
      <c r="I9" s="104">
        <f t="shared" si="2"/>
        <v>25.5</v>
      </c>
      <c r="J9" s="105">
        <v>46023</v>
      </c>
      <c r="K9" s="105">
        <v>46215</v>
      </c>
      <c r="L9" s="106"/>
    </row>
    <row r="10" spans="1:12" x14ac:dyDescent="0.25">
      <c r="A10" s="79" t="s">
        <v>96</v>
      </c>
      <c r="B10" s="76">
        <v>15640465</v>
      </c>
      <c r="C10" s="77">
        <v>9</v>
      </c>
      <c r="D10" s="77">
        <v>8</v>
      </c>
      <c r="E10" s="88">
        <f t="shared" si="0"/>
        <v>6</v>
      </c>
      <c r="F10" s="77">
        <v>0</v>
      </c>
      <c r="G10" s="77">
        <v>0</v>
      </c>
      <c r="H10" s="87">
        <f t="shared" si="1"/>
        <v>0</v>
      </c>
      <c r="I10" s="104">
        <f t="shared" si="2"/>
        <v>6</v>
      </c>
      <c r="J10" s="105">
        <v>46023</v>
      </c>
      <c r="K10" s="105">
        <v>46215</v>
      </c>
      <c r="L10" s="106"/>
    </row>
    <row r="11" spans="1:12" x14ac:dyDescent="0.25">
      <c r="A11" s="79" t="s">
        <v>11</v>
      </c>
      <c r="B11" s="76">
        <v>7909215</v>
      </c>
      <c r="C11" s="77">
        <v>0</v>
      </c>
      <c r="D11" s="77">
        <v>10</v>
      </c>
      <c r="E11" s="88">
        <f t="shared" si="0"/>
        <v>7.5</v>
      </c>
      <c r="F11" s="77">
        <v>20</v>
      </c>
      <c r="G11" s="77">
        <v>5</v>
      </c>
      <c r="H11" s="87">
        <f t="shared" si="1"/>
        <v>2.5</v>
      </c>
      <c r="I11" s="104">
        <f t="shared" si="2"/>
        <v>30</v>
      </c>
      <c r="J11" s="105">
        <v>46023</v>
      </c>
      <c r="K11" s="105">
        <v>46215</v>
      </c>
      <c r="L11" s="106"/>
    </row>
    <row r="12" spans="1:12" x14ac:dyDescent="0.25">
      <c r="A12" s="10" t="s">
        <v>82</v>
      </c>
      <c r="B12" s="76">
        <v>8407751</v>
      </c>
      <c r="C12" s="16">
        <v>8</v>
      </c>
      <c r="D12" s="16">
        <v>9</v>
      </c>
      <c r="E12" s="88">
        <f t="shared" si="0"/>
        <v>6.75</v>
      </c>
      <c r="F12" s="16">
        <v>8</v>
      </c>
      <c r="G12" s="16">
        <v>0</v>
      </c>
      <c r="H12" s="87">
        <f t="shared" si="1"/>
        <v>0</v>
      </c>
      <c r="I12" s="104">
        <f t="shared" si="2"/>
        <v>14.75</v>
      </c>
      <c r="J12" s="105">
        <v>46023</v>
      </c>
      <c r="K12" s="105">
        <v>46215</v>
      </c>
      <c r="L12" s="106"/>
    </row>
    <row r="13" spans="1:12" x14ac:dyDescent="0.25">
      <c r="A13" s="74" t="s">
        <v>122</v>
      </c>
      <c r="B13" s="80">
        <v>17201843</v>
      </c>
      <c r="C13" s="75">
        <v>2</v>
      </c>
      <c r="D13" s="75">
        <v>2</v>
      </c>
      <c r="E13" s="89">
        <f t="shared" si="0"/>
        <v>1.5</v>
      </c>
      <c r="F13" s="75">
        <v>0</v>
      </c>
      <c r="G13" s="75">
        <v>0</v>
      </c>
      <c r="H13" s="85">
        <f t="shared" si="1"/>
        <v>0</v>
      </c>
      <c r="I13" s="107">
        <f t="shared" si="2"/>
        <v>1.5</v>
      </c>
      <c r="J13" s="108">
        <v>46062</v>
      </c>
      <c r="K13" s="108">
        <v>46082</v>
      </c>
      <c r="L13" s="106"/>
    </row>
    <row r="14" spans="1:12" x14ac:dyDescent="0.25">
      <c r="A14" s="74"/>
      <c r="B14" s="80">
        <v>17201843</v>
      </c>
      <c r="C14" s="75">
        <v>2</v>
      </c>
      <c r="D14" s="75">
        <v>6</v>
      </c>
      <c r="E14" s="89">
        <f t="shared" si="0"/>
        <v>4.5</v>
      </c>
      <c r="F14" s="75">
        <v>0</v>
      </c>
      <c r="G14" s="75">
        <v>0</v>
      </c>
      <c r="H14" s="85">
        <f t="shared" si="1"/>
        <v>0</v>
      </c>
      <c r="I14" s="107">
        <f t="shared" si="2"/>
        <v>4.5</v>
      </c>
      <c r="J14" s="108">
        <v>46083</v>
      </c>
      <c r="K14" s="108">
        <v>46131</v>
      </c>
      <c r="L14" s="106"/>
    </row>
    <row r="15" spans="1:12" x14ac:dyDescent="0.25">
      <c r="A15" s="74"/>
      <c r="B15" s="80">
        <v>17201843</v>
      </c>
      <c r="C15" s="75">
        <v>2</v>
      </c>
      <c r="D15" s="75">
        <v>2</v>
      </c>
      <c r="E15" s="89">
        <f t="shared" si="0"/>
        <v>1.5</v>
      </c>
      <c r="F15" s="75">
        <v>0</v>
      </c>
      <c r="G15" s="75">
        <v>0</v>
      </c>
      <c r="H15" s="85">
        <f t="shared" si="1"/>
        <v>0</v>
      </c>
      <c r="I15" s="107">
        <f t="shared" si="2"/>
        <v>1.5</v>
      </c>
      <c r="J15" s="108">
        <v>46132</v>
      </c>
      <c r="K15" s="108">
        <v>46215</v>
      </c>
      <c r="L15" s="106"/>
    </row>
    <row r="16" spans="1:12" x14ac:dyDescent="0.25">
      <c r="A16" s="74" t="s">
        <v>123</v>
      </c>
      <c r="B16" s="80">
        <v>16224496</v>
      </c>
      <c r="C16" s="75">
        <v>5</v>
      </c>
      <c r="D16" s="75">
        <v>2</v>
      </c>
      <c r="E16" s="89">
        <f t="shared" si="0"/>
        <v>1.5</v>
      </c>
      <c r="F16" s="75">
        <v>0</v>
      </c>
      <c r="G16" s="75">
        <v>0</v>
      </c>
      <c r="H16" s="85">
        <f t="shared" si="1"/>
        <v>0</v>
      </c>
      <c r="I16" s="107">
        <f t="shared" si="2"/>
        <v>1.5</v>
      </c>
      <c r="J16" s="108">
        <v>46062</v>
      </c>
      <c r="K16" s="108">
        <v>46215</v>
      </c>
      <c r="L16" s="106"/>
    </row>
    <row r="17" spans="1:12" x14ac:dyDescent="0.25">
      <c r="A17" s="74" t="s">
        <v>124</v>
      </c>
      <c r="B17" s="80">
        <v>16676754</v>
      </c>
      <c r="C17" s="75">
        <v>7</v>
      </c>
      <c r="D17" s="75">
        <v>2</v>
      </c>
      <c r="E17" s="89">
        <f t="shared" si="0"/>
        <v>1.5</v>
      </c>
      <c r="F17" s="75">
        <v>0</v>
      </c>
      <c r="G17" s="75">
        <v>0</v>
      </c>
      <c r="H17" s="85">
        <f t="shared" si="1"/>
        <v>0</v>
      </c>
      <c r="I17" s="107">
        <f t="shared" si="2"/>
        <v>1.5</v>
      </c>
      <c r="J17" s="108">
        <v>46062</v>
      </c>
      <c r="K17" s="108">
        <v>46215</v>
      </c>
      <c r="L17" s="106"/>
    </row>
    <row r="18" spans="1:12" x14ac:dyDescent="0.25">
      <c r="A18" s="74" t="s">
        <v>88</v>
      </c>
      <c r="B18" s="80">
        <v>10389989</v>
      </c>
      <c r="C18" s="75">
        <v>3</v>
      </c>
      <c r="D18" s="75">
        <v>4</v>
      </c>
      <c r="E18" s="89">
        <f t="shared" si="0"/>
        <v>3</v>
      </c>
      <c r="F18" s="75">
        <v>0</v>
      </c>
      <c r="G18" s="75">
        <v>0</v>
      </c>
      <c r="H18" s="85">
        <f t="shared" si="1"/>
        <v>0</v>
      </c>
      <c r="I18" s="107">
        <f t="shared" si="2"/>
        <v>3</v>
      </c>
      <c r="J18" s="108">
        <v>46062</v>
      </c>
      <c r="K18" s="108">
        <v>46215</v>
      </c>
      <c r="L18" s="106"/>
    </row>
    <row r="19" spans="1:12" x14ac:dyDescent="0.25">
      <c r="A19" s="79" t="s">
        <v>14</v>
      </c>
      <c r="B19" s="76">
        <v>12194305</v>
      </c>
      <c r="C19" s="77">
        <v>0</v>
      </c>
      <c r="D19" s="77">
        <v>15</v>
      </c>
      <c r="E19" s="88">
        <f t="shared" si="0"/>
        <v>11.25</v>
      </c>
      <c r="F19" s="77">
        <v>1</v>
      </c>
      <c r="G19" s="77">
        <v>0</v>
      </c>
      <c r="H19" s="87">
        <f t="shared" si="1"/>
        <v>0</v>
      </c>
      <c r="I19" s="104">
        <f t="shared" si="2"/>
        <v>12.25</v>
      </c>
      <c r="J19" s="105">
        <v>46023</v>
      </c>
      <c r="K19" s="105">
        <v>46215</v>
      </c>
      <c r="L19" s="106"/>
    </row>
    <row r="20" spans="1:12" x14ac:dyDescent="0.25">
      <c r="A20" s="10" t="s">
        <v>53</v>
      </c>
      <c r="B20" s="76">
        <v>15750255</v>
      </c>
      <c r="C20" s="16">
        <v>7</v>
      </c>
      <c r="D20" s="77">
        <v>29</v>
      </c>
      <c r="E20" s="88">
        <f t="shared" si="0"/>
        <v>21.75</v>
      </c>
      <c r="F20" s="77">
        <v>9</v>
      </c>
      <c r="G20" s="77">
        <v>1</v>
      </c>
      <c r="H20" s="87">
        <f t="shared" si="1"/>
        <v>0.5</v>
      </c>
      <c r="I20" s="104">
        <f t="shared" si="2"/>
        <v>31.25</v>
      </c>
      <c r="J20" s="105">
        <v>46023</v>
      </c>
      <c r="K20" s="105">
        <v>46061</v>
      </c>
      <c r="L20" s="106"/>
    </row>
    <row r="21" spans="1:12" x14ac:dyDescent="0.25">
      <c r="A21" s="10"/>
      <c r="B21" s="76">
        <v>15750255</v>
      </c>
      <c r="C21" s="16">
        <v>7</v>
      </c>
      <c r="D21" s="77">
        <v>29</v>
      </c>
      <c r="E21" s="88">
        <f t="shared" si="0"/>
        <v>21.75</v>
      </c>
      <c r="F21" s="77">
        <v>10</v>
      </c>
      <c r="G21" s="77">
        <v>1</v>
      </c>
      <c r="H21" s="87">
        <f t="shared" si="1"/>
        <v>0.5</v>
      </c>
      <c r="I21" s="104">
        <f t="shared" si="2"/>
        <v>32.25</v>
      </c>
      <c r="J21" s="105">
        <v>46062</v>
      </c>
      <c r="K21" s="105">
        <v>46215</v>
      </c>
      <c r="L21" s="106"/>
    </row>
    <row r="22" spans="1:12" x14ac:dyDescent="0.25">
      <c r="A22" s="10" t="s">
        <v>63</v>
      </c>
      <c r="B22" s="76" t="s">
        <v>67</v>
      </c>
      <c r="C22" s="78">
        <v>4</v>
      </c>
      <c r="D22" s="16">
        <v>3</v>
      </c>
      <c r="E22" s="88">
        <f t="shared" si="0"/>
        <v>2.25</v>
      </c>
      <c r="F22" s="16">
        <v>0</v>
      </c>
      <c r="G22" s="16">
        <v>0</v>
      </c>
      <c r="H22" s="87">
        <f t="shared" si="1"/>
        <v>0</v>
      </c>
      <c r="I22" s="109">
        <f t="shared" si="2"/>
        <v>2.25</v>
      </c>
      <c r="J22" s="105">
        <v>46023</v>
      </c>
      <c r="K22" s="105">
        <v>46215</v>
      </c>
      <c r="L22" s="106"/>
    </row>
    <row r="23" spans="1:12" x14ac:dyDescent="0.25">
      <c r="A23" s="79" t="s">
        <v>93</v>
      </c>
      <c r="B23" s="76">
        <v>19774084</v>
      </c>
      <c r="C23" s="77">
        <v>1</v>
      </c>
      <c r="D23" s="77">
        <v>3</v>
      </c>
      <c r="E23" s="88">
        <f t="shared" si="0"/>
        <v>2.25</v>
      </c>
      <c r="F23" s="77">
        <v>0</v>
      </c>
      <c r="G23" s="77">
        <v>0</v>
      </c>
      <c r="H23" s="87">
        <f t="shared" si="1"/>
        <v>0</v>
      </c>
      <c r="I23" s="104">
        <f t="shared" si="2"/>
        <v>2.25</v>
      </c>
      <c r="J23" s="105">
        <v>46023</v>
      </c>
      <c r="K23" s="105">
        <v>46215</v>
      </c>
      <c r="L23" s="106"/>
    </row>
    <row r="24" spans="1:12" x14ac:dyDescent="0.25">
      <c r="A24" s="79" t="s">
        <v>15</v>
      </c>
      <c r="B24" s="76">
        <v>11624609</v>
      </c>
      <c r="C24" s="77">
        <v>0</v>
      </c>
      <c r="D24" s="77">
        <v>16</v>
      </c>
      <c r="E24" s="88">
        <f t="shared" si="0"/>
        <v>12</v>
      </c>
      <c r="F24" s="77">
        <v>28</v>
      </c>
      <c r="G24" s="77">
        <v>0</v>
      </c>
      <c r="H24" s="87">
        <f t="shared" si="1"/>
        <v>0</v>
      </c>
      <c r="I24" s="104">
        <f t="shared" si="2"/>
        <v>40</v>
      </c>
      <c r="J24" s="105">
        <v>46023</v>
      </c>
      <c r="K24" s="105">
        <v>46215</v>
      </c>
      <c r="L24" s="106"/>
    </row>
    <row r="25" spans="1:12" x14ac:dyDescent="0.25">
      <c r="A25" s="10" t="s">
        <v>64</v>
      </c>
      <c r="B25" s="76">
        <v>9872790</v>
      </c>
      <c r="C25" s="16">
        <v>6</v>
      </c>
      <c r="D25" s="77">
        <v>8</v>
      </c>
      <c r="E25" s="88">
        <f t="shared" si="0"/>
        <v>6</v>
      </c>
      <c r="F25" s="77">
        <v>26</v>
      </c>
      <c r="G25" s="77">
        <v>5</v>
      </c>
      <c r="H25" s="87">
        <f t="shared" si="1"/>
        <v>2.5</v>
      </c>
      <c r="I25" s="104">
        <f t="shared" si="2"/>
        <v>34.5</v>
      </c>
      <c r="J25" s="105">
        <v>46023</v>
      </c>
      <c r="K25" s="105">
        <v>46215</v>
      </c>
      <c r="L25" s="106"/>
    </row>
    <row r="26" spans="1:12" x14ac:dyDescent="0.25">
      <c r="A26" s="10" t="s">
        <v>94</v>
      </c>
      <c r="B26" s="76">
        <v>7336561</v>
      </c>
      <c r="C26" s="16">
        <v>9</v>
      </c>
      <c r="D26" s="77">
        <v>29</v>
      </c>
      <c r="E26" s="88">
        <f t="shared" si="0"/>
        <v>21.75</v>
      </c>
      <c r="F26" s="77">
        <v>3</v>
      </c>
      <c r="G26" s="77">
        <v>0</v>
      </c>
      <c r="H26" s="87">
        <f t="shared" si="1"/>
        <v>0</v>
      </c>
      <c r="I26" s="104">
        <f t="shared" si="2"/>
        <v>24.75</v>
      </c>
      <c r="J26" s="105">
        <v>46023</v>
      </c>
      <c r="K26" s="105">
        <v>46215</v>
      </c>
      <c r="L26" s="106"/>
    </row>
    <row r="27" spans="1:12" x14ac:dyDescent="0.25">
      <c r="A27" s="79" t="s">
        <v>16</v>
      </c>
      <c r="B27" s="76">
        <v>12075687</v>
      </c>
      <c r="C27" s="77">
        <v>7</v>
      </c>
      <c r="D27" s="77">
        <v>16</v>
      </c>
      <c r="E27" s="88">
        <f t="shared" si="0"/>
        <v>12</v>
      </c>
      <c r="F27" s="77">
        <v>2</v>
      </c>
      <c r="G27" s="77">
        <v>0</v>
      </c>
      <c r="H27" s="87">
        <f t="shared" si="1"/>
        <v>0</v>
      </c>
      <c r="I27" s="104">
        <f t="shared" si="2"/>
        <v>14</v>
      </c>
      <c r="J27" s="105">
        <v>46023</v>
      </c>
      <c r="K27" s="105">
        <v>46215</v>
      </c>
      <c r="L27" s="106"/>
    </row>
    <row r="28" spans="1:12" x14ac:dyDescent="0.25">
      <c r="A28" s="79" t="s">
        <v>17</v>
      </c>
      <c r="B28" s="76">
        <v>7550466</v>
      </c>
      <c r="C28" s="77">
        <v>7</v>
      </c>
      <c r="D28" s="77">
        <v>14</v>
      </c>
      <c r="E28" s="88">
        <f t="shared" si="0"/>
        <v>10.5</v>
      </c>
      <c r="F28" s="77">
        <v>0</v>
      </c>
      <c r="G28" s="77">
        <v>0</v>
      </c>
      <c r="H28" s="87">
        <f t="shared" si="1"/>
        <v>0</v>
      </c>
      <c r="I28" s="104">
        <f t="shared" si="2"/>
        <v>10.5</v>
      </c>
      <c r="J28" s="105">
        <v>46023</v>
      </c>
      <c r="K28" s="105">
        <v>46215</v>
      </c>
      <c r="L28" s="106"/>
    </row>
    <row r="29" spans="1:12" x14ac:dyDescent="0.25">
      <c r="A29" s="79" t="s">
        <v>18</v>
      </c>
      <c r="B29" s="76">
        <v>10961733</v>
      </c>
      <c r="C29" s="77">
        <v>4</v>
      </c>
      <c r="D29" s="77">
        <v>16</v>
      </c>
      <c r="E29" s="88">
        <f t="shared" si="0"/>
        <v>12</v>
      </c>
      <c r="F29" s="77">
        <v>5</v>
      </c>
      <c r="G29" s="77">
        <v>1</v>
      </c>
      <c r="H29" s="87">
        <f t="shared" si="1"/>
        <v>0.5</v>
      </c>
      <c r="I29" s="104">
        <f t="shared" si="2"/>
        <v>17.5</v>
      </c>
      <c r="J29" s="105">
        <v>46023</v>
      </c>
      <c r="K29" s="105">
        <v>46215</v>
      </c>
      <c r="L29" s="106"/>
    </row>
    <row r="30" spans="1:12" x14ac:dyDescent="0.25">
      <c r="A30" s="74" t="s">
        <v>125</v>
      </c>
      <c r="B30" s="80">
        <v>18162257</v>
      </c>
      <c r="C30" s="75">
        <v>1</v>
      </c>
      <c r="D30" s="75">
        <v>2</v>
      </c>
      <c r="E30" s="89">
        <f t="shared" si="0"/>
        <v>1.5</v>
      </c>
      <c r="F30" s="75">
        <v>0</v>
      </c>
      <c r="G30" s="75">
        <v>0</v>
      </c>
      <c r="H30" s="85">
        <f t="shared" si="1"/>
        <v>0</v>
      </c>
      <c r="I30" s="107">
        <f t="shared" si="2"/>
        <v>1.5</v>
      </c>
      <c r="J30" s="108">
        <v>46062</v>
      </c>
      <c r="K30" s="108">
        <v>46215</v>
      </c>
      <c r="L30" s="106"/>
    </row>
    <row r="31" spans="1:12" x14ac:dyDescent="0.25">
      <c r="A31" s="74" t="s">
        <v>118</v>
      </c>
      <c r="B31" s="80">
        <v>18299475</v>
      </c>
      <c r="C31" s="75">
        <v>8</v>
      </c>
      <c r="D31" s="75">
        <v>3</v>
      </c>
      <c r="E31" s="89">
        <f t="shared" si="0"/>
        <v>2.25</v>
      </c>
      <c r="F31" s="75">
        <v>0</v>
      </c>
      <c r="G31" s="75">
        <v>0</v>
      </c>
      <c r="H31" s="85">
        <f t="shared" si="1"/>
        <v>0</v>
      </c>
      <c r="I31" s="107">
        <f t="shared" si="2"/>
        <v>2.25</v>
      </c>
      <c r="J31" s="108">
        <v>46062</v>
      </c>
      <c r="K31" s="108">
        <v>46215</v>
      </c>
      <c r="L31" s="106"/>
    </row>
    <row r="32" spans="1:12" x14ac:dyDescent="0.25">
      <c r="A32" s="74" t="s">
        <v>89</v>
      </c>
      <c r="B32" s="80">
        <v>19472506</v>
      </c>
      <c r="C32" s="75" t="s">
        <v>68</v>
      </c>
      <c r="D32" s="75">
        <v>2</v>
      </c>
      <c r="E32" s="89">
        <f t="shared" si="0"/>
        <v>1.5</v>
      </c>
      <c r="F32" s="74">
        <v>0</v>
      </c>
      <c r="G32" s="74">
        <v>0</v>
      </c>
      <c r="H32" s="85">
        <f t="shared" si="1"/>
        <v>0</v>
      </c>
      <c r="I32" s="107">
        <f t="shared" si="2"/>
        <v>1.5</v>
      </c>
      <c r="J32" s="108">
        <v>46062</v>
      </c>
      <c r="K32" s="108">
        <v>46215</v>
      </c>
      <c r="L32" s="106"/>
    </row>
    <row r="33" spans="1:12" x14ac:dyDescent="0.25">
      <c r="A33" s="79" t="s">
        <v>99</v>
      </c>
      <c r="B33" s="76">
        <v>9401194</v>
      </c>
      <c r="C33" s="77">
        <v>9</v>
      </c>
      <c r="D33" s="77">
        <v>0</v>
      </c>
      <c r="E33" s="88">
        <f t="shared" si="0"/>
        <v>0</v>
      </c>
      <c r="F33" s="77">
        <v>28</v>
      </c>
      <c r="G33" s="77">
        <v>4</v>
      </c>
      <c r="H33" s="87">
        <f t="shared" si="1"/>
        <v>2</v>
      </c>
      <c r="I33" s="104">
        <f t="shared" si="2"/>
        <v>30</v>
      </c>
      <c r="J33" s="105">
        <v>46023</v>
      </c>
      <c r="K33" s="105">
        <v>46215</v>
      </c>
      <c r="L33" s="106"/>
    </row>
    <row r="34" spans="1:12" x14ac:dyDescent="0.25">
      <c r="A34" s="96" t="s">
        <v>90</v>
      </c>
      <c r="B34" s="76">
        <v>12228667</v>
      </c>
      <c r="C34" s="76">
        <v>3</v>
      </c>
      <c r="D34" s="76">
        <v>6</v>
      </c>
      <c r="E34" s="88">
        <f t="shared" si="0"/>
        <v>4.5</v>
      </c>
      <c r="F34" s="76">
        <v>36</v>
      </c>
      <c r="G34" s="76">
        <v>0</v>
      </c>
      <c r="H34" s="87">
        <f t="shared" si="1"/>
        <v>0</v>
      </c>
      <c r="I34" s="104">
        <f t="shared" ref="I34:I65" si="3">D34*0.75+F34+G34*0.5</f>
        <v>40.5</v>
      </c>
      <c r="J34" s="105">
        <v>46023</v>
      </c>
      <c r="K34" s="105">
        <v>46215</v>
      </c>
      <c r="L34" s="106"/>
    </row>
    <row r="35" spans="1:12" x14ac:dyDescent="0.25">
      <c r="A35" s="110" t="s">
        <v>126</v>
      </c>
      <c r="B35" s="80">
        <v>16860313</v>
      </c>
      <c r="C35" s="80">
        <v>4</v>
      </c>
      <c r="D35" s="75">
        <v>2</v>
      </c>
      <c r="E35" s="89">
        <f t="shared" si="0"/>
        <v>1.5</v>
      </c>
      <c r="F35" s="74">
        <v>0</v>
      </c>
      <c r="G35" s="74">
        <v>0</v>
      </c>
      <c r="H35" s="85">
        <f t="shared" si="1"/>
        <v>0</v>
      </c>
      <c r="I35" s="107">
        <f t="shared" si="3"/>
        <v>1.5</v>
      </c>
      <c r="J35" s="108">
        <v>46062</v>
      </c>
      <c r="K35" s="108">
        <v>46082</v>
      </c>
      <c r="L35" s="106"/>
    </row>
    <row r="36" spans="1:12" x14ac:dyDescent="0.25">
      <c r="A36" s="110"/>
      <c r="B36" s="80">
        <v>16860313</v>
      </c>
      <c r="C36" s="80">
        <v>4</v>
      </c>
      <c r="D36" s="75">
        <v>8</v>
      </c>
      <c r="E36" s="89">
        <f t="shared" si="0"/>
        <v>6</v>
      </c>
      <c r="F36" s="74">
        <v>0</v>
      </c>
      <c r="G36" s="74">
        <v>0</v>
      </c>
      <c r="H36" s="85">
        <f t="shared" si="1"/>
        <v>0</v>
      </c>
      <c r="I36" s="107">
        <f t="shared" si="3"/>
        <v>6</v>
      </c>
      <c r="J36" s="108">
        <v>46083</v>
      </c>
      <c r="K36" s="108">
        <v>46131</v>
      </c>
      <c r="L36" s="106"/>
    </row>
    <row r="37" spans="1:12" x14ac:dyDescent="0.25">
      <c r="A37" s="110"/>
      <c r="B37" s="80">
        <v>16860313</v>
      </c>
      <c r="C37" s="80">
        <v>4</v>
      </c>
      <c r="D37" s="75">
        <v>2</v>
      </c>
      <c r="E37" s="89">
        <f t="shared" si="0"/>
        <v>1.5</v>
      </c>
      <c r="F37" s="74">
        <v>0</v>
      </c>
      <c r="G37" s="74">
        <v>0</v>
      </c>
      <c r="H37" s="85">
        <f t="shared" si="1"/>
        <v>0</v>
      </c>
      <c r="I37" s="107">
        <f t="shared" si="3"/>
        <v>1.5</v>
      </c>
      <c r="J37" s="108">
        <v>46132</v>
      </c>
      <c r="K37" s="108">
        <v>46215</v>
      </c>
      <c r="L37" s="106"/>
    </row>
    <row r="38" spans="1:12" x14ac:dyDescent="0.25">
      <c r="A38" s="110" t="s">
        <v>127</v>
      </c>
      <c r="B38" s="80">
        <v>16964721</v>
      </c>
      <c r="C38" s="80">
        <v>6</v>
      </c>
      <c r="D38" s="75">
        <v>4</v>
      </c>
      <c r="E38" s="89">
        <f t="shared" si="0"/>
        <v>3</v>
      </c>
      <c r="F38" s="74">
        <v>0</v>
      </c>
      <c r="G38" s="74">
        <v>0</v>
      </c>
      <c r="H38" s="85">
        <f t="shared" si="1"/>
        <v>0</v>
      </c>
      <c r="I38" s="107">
        <f t="shared" si="3"/>
        <v>3</v>
      </c>
      <c r="J38" s="108">
        <v>46062</v>
      </c>
      <c r="K38" s="108">
        <v>46215</v>
      </c>
      <c r="L38" s="106"/>
    </row>
    <row r="39" spans="1:12" x14ac:dyDescent="0.25">
      <c r="A39" s="74" t="s">
        <v>91</v>
      </c>
      <c r="B39" s="80">
        <v>13110776</v>
      </c>
      <c r="C39" s="75">
        <v>5</v>
      </c>
      <c r="D39" s="75">
        <v>8</v>
      </c>
      <c r="E39" s="89">
        <f t="shared" si="0"/>
        <v>6</v>
      </c>
      <c r="F39" s="75">
        <v>0</v>
      </c>
      <c r="G39" s="75">
        <v>0</v>
      </c>
      <c r="H39" s="85">
        <f t="shared" si="1"/>
        <v>0</v>
      </c>
      <c r="I39" s="107">
        <f t="shared" si="3"/>
        <v>6</v>
      </c>
      <c r="J39" s="108">
        <v>46062</v>
      </c>
      <c r="K39" s="108">
        <v>46215</v>
      </c>
      <c r="L39" s="106"/>
    </row>
    <row r="40" spans="1:12" x14ac:dyDescent="0.25">
      <c r="A40" s="79" t="s">
        <v>72</v>
      </c>
      <c r="B40" s="76">
        <v>15479439</v>
      </c>
      <c r="C40" s="81">
        <v>5</v>
      </c>
      <c r="D40" s="77">
        <v>9</v>
      </c>
      <c r="E40" s="88">
        <f t="shared" si="0"/>
        <v>6.75</v>
      </c>
      <c r="F40" s="77">
        <v>0</v>
      </c>
      <c r="G40" s="77">
        <v>0</v>
      </c>
      <c r="H40" s="87">
        <f t="shared" si="1"/>
        <v>0</v>
      </c>
      <c r="I40" s="104">
        <f t="shared" si="3"/>
        <v>6.75</v>
      </c>
      <c r="J40" s="105">
        <v>46023</v>
      </c>
      <c r="K40" s="105">
        <v>46215</v>
      </c>
      <c r="L40" s="106"/>
    </row>
    <row r="41" spans="1:12" x14ac:dyDescent="0.25">
      <c r="A41" s="79" t="s">
        <v>71</v>
      </c>
      <c r="B41" s="76">
        <v>18617710</v>
      </c>
      <c r="C41" s="81" t="s">
        <v>68</v>
      </c>
      <c r="D41" s="77">
        <v>9</v>
      </c>
      <c r="E41" s="88">
        <f t="shared" si="0"/>
        <v>6.75</v>
      </c>
      <c r="F41" s="77">
        <v>0</v>
      </c>
      <c r="G41" s="77">
        <v>0</v>
      </c>
      <c r="H41" s="87">
        <f t="shared" si="1"/>
        <v>0</v>
      </c>
      <c r="I41" s="104">
        <f t="shared" si="3"/>
        <v>6.75</v>
      </c>
      <c r="J41" s="105">
        <v>46023</v>
      </c>
      <c r="K41" s="105">
        <v>46215</v>
      </c>
      <c r="L41" s="106"/>
    </row>
    <row r="42" spans="1:12" x14ac:dyDescent="0.25">
      <c r="A42" s="10" t="s">
        <v>19</v>
      </c>
      <c r="B42" s="76">
        <v>16070394</v>
      </c>
      <c r="C42" s="81">
        <v>6</v>
      </c>
      <c r="D42" s="77">
        <v>7</v>
      </c>
      <c r="E42" s="88">
        <f t="shared" si="0"/>
        <v>5.25</v>
      </c>
      <c r="F42" s="77">
        <v>11</v>
      </c>
      <c r="G42" s="77">
        <v>1</v>
      </c>
      <c r="H42" s="87">
        <f t="shared" si="1"/>
        <v>0.5</v>
      </c>
      <c r="I42" s="104">
        <f t="shared" si="3"/>
        <v>16.75</v>
      </c>
      <c r="J42" s="105">
        <v>46023</v>
      </c>
      <c r="K42" s="105">
        <v>46215</v>
      </c>
      <c r="L42" s="106"/>
    </row>
    <row r="43" spans="1:12" x14ac:dyDescent="0.25">
      <c r="A43" s="10" t="s">
        <v>54</v>
      </c>
      <c r="B43" s="76">
        <v>7377882</v>
      </c>
      <c r="C43" s="82">
        <v>4</v>
      </c>
      <c r="D43" s="77">
        <v>10</v>
      </c>
      <c r="E43" s="88">
        <f t="shared" si="0"/>
        <v>7.5</v>
      </c>
      <c r="F43" s="77">
        <v>0</v>
      </c>
      <c r="G43" s="77">
        <v>0</v>
      </c>
      <c r="H43" s="87">
        <f t="shared" si="1"/>
        <v>0</v>
      </c>
      <c r="I43" s="104">
        <f t="shared" si="3"/>
        <v>7.5</v>
      </c>
      <c r="J43" s="105">
        <v>46023</v>
      </c>
      <c r="K43" s="105">
        <v>46117</v>
      </c>
      <c r="L43" s="106"/>
    </row>
    <row r="44" spans="1:12" x14ac:dyDescent="0.25">
      <c r="A44" s="10"/>
      <c r="B44" s="76">
        <v>7377882</v>
      </c>
      <c r="C44" s="82">
        <v>4</v>
      </c>
      <c r="D44" s="77">
        <v>14</v>
      </c>
      <c r="E44" s="88">
        <f t="shared" si="0"/>
        <v>10.5</v>
      </c>
      <c r="F44" s="77">
        <v>0</v>
      </c>
      <c r="G44" s="77">
        <v>0</v>
      </c>
      <c r="H44" s="87">
        <f t="shared" si="1"/>
        <v>0</v>
      </c>
      <c r="I44" s="104">
        <f t="shared" si="3"/>
        <v>10.5</v>
      </c>
      <c r="J44" s="105">
        <v>46118</v>
      </c>
      <c r="K44" s="105">
        <v>46215</v>
      </c>
      <c r="L44" s="106"/>
    </row>
    <row r="45" spans="1:12" x14ac:dyDescent="0.25">
      <c r="A45" s="79" t="s">
        <v>55</v>
      </c>
      <c r="B45" s="76">
        <v>9618712</v>
      </c>
      <c r="C45" s="81">
        <v>2</v>
      </c>
      <c r="D45" s="77">
        <v>24</v>
      </c>
      <c r="E45" s="88">
        <f t="shared" si="0"/>
        <v>18</v>
      </c>
      <c r="F45" s="77">
        <v>4</v>
      </c>
      <c r="G45" s="77">
        <v>2</v>
      </c>
      <c r="H45" s="87">
        <f t="shared" si="1"/>
        <v>1</v>
      </c>
      <c r="I45" s="104">
        <f t="shared" si="3"/>
        <v>23</v>
      </c>
      <c r="J45" s="105">
        <v>46023</v>
      </c>
      <c r="K45" s="105">
        <v>46082</v>
      </c>
      <c r="L45" s="106"/>
    </row>
    <row r="46" spans="1:12" x14ac:dyDescent="0.25">
      <c r="A46" s="10"/>
      <c r="B46" s="76">
        <v>9618712</v>
      </c>
      <c r="C46" s="81">
        <v>2</v>
      </c>
      <c r="D46" s="77">
        <v>26</v>
      </c>
      <c r="E46" s="88">
        <f t="shared" si="0"/>
        <v>19.5</v>
      </c>
      <c r="F46" s="77">
        <v>4</v>
      </c>
      <c r="G46" s="77">
        <v>2</v>
      </c>
      <c r="H46" s="87">
        <f t="shared" si="1"/>
        <v>1</v>
      </c>
      <c r="I46" s="104">
        <f t="shared" si="3"/>
        <v>24.5</v>
      </c>
      <c r="J46" s="105">
        <v>46083</v>
      </c>
      <c r="K46" s="105">
        <v>46131</v>
      </c>
      <c r="L46" s="106"/>
    </row>
    <row r="47" spans="1:12" x14ac:dyDescent="0.25">
      <c r="A47" s="10"/>
      <c r="B47" s="76">
        <v>9618712</v>
      </c>
      <c r="C47" s="81">
        <v>2</v>
      </c>
      <c r="D47" s="77">
        <v>24</v>
      </c>
      <c r="E47" s="88">
        <f t="shared" si="0"/>
        <v>18</v>
      </c>
      <c r="F47" s="77">
        <v>4</v>
      </c>
      <c r="G47" s="77">
        <v>2</v>
      </c>
      <c r="H47" s="87">
        <f t="shared" si="1"/>
        <v>1</v>
      </c>
      <c r="I47" s="104">
        <f t="shared" si="3"/>
        <v>23</v>
      </c>
      <c r="J47" s="105">
        <v>46132</v>
      </c>
      <c r="K47" s="105">
        <v>46215</v>
      </c>
      <c r="L47" s="106"/>
    </row>
    <row r="48" spans="1:12" x14ac:dyDescent="0.25">
      <c r="A48" s="10" t="s">
        <v>81</v>
      </c>
      <c r="B48" s="76">
        <v>8670474</v>
      </c>
      <c r="C48" s="82">
        <v>9</v>
      </c>
      <c r="D48" s="77">
        <v>11</v>
      </c>
      <c r="E48" s="88">
        <f t="shared" si="0"/>
        <v>8.25</v>
      </c>
      <c r="F48" s="77">
        <v>0</v>
      </c>
      <c r="G48" s="77">
        <v>0</v>
      </c>
      <c r="H48" s="87">
        <f t="shared" si="1"/>
        <v>0</v>
      </c>
      <c r="I48" s="104">
        <f t="shared" si="3"/>
        <v>8.25</v>
      </c>
      <c r="J48" s="105">
        <v>46023</v>
      </c>
      <c r="K48" s="105">
        <v>46079</v>
      </c>
      <c r="L48" s="106"/>
    </row>
    <row r="49" spans="1:12" x14ac:dyDescent="0.25">
      <c r="A49" s="10"/>
      <c r="B49" s="76">
        <v>8670474</v>
      </c>
      <c r="C49" s="82">
        <v>9</v>
      </c>
      <c r="D49" s="77">
        <v>4</v>
      </c>
      <c r="E49" s="88">
        <f t="shared" si="0"/>
        <v>3</v>
      </c>
      <c r="F49" s="77">
        <v>0</v>
      </c>
      <c r="G49" s="77">
        <v>0</v>
      </c>
      <c r="H49" s="87">
        <f t="shared" si="1"/>
        <v>0</v>
      </c>
      <c r="I49" s="104">
        <f t="shared" si="3"/>
        <v>3</v>
      </c>
      <c r="J49" s="105">
        <v>46080</v>
      </c>
      <c r="K49" s="105">
        <v>46215</v>
      </c>
      <c r="L49" s="106"/>
    </row>
    <row r="50" spans="1:12" x14ac:dyDescent="0.25">
      <c r="A50" s="10" t="s">
        <v>119</v>
      </c>
      <c r="B50" s="76">
        <v>16798760</v>
      </c>
      <c r="C50" s="82">
        <v>5</v>
      </c>
      <c r="D50" s="77">
        <v>11</v>
      </c>
      <c r="E50" s="88">
        <f t="shared" si="0"/>
        <v>8.25</v>
      </c>
      <c r="F50" s="77">
        <v>0</v>
      </c>
      <c r="G50" s="77">
        <v>0</v>
      </c>
      <c r="H50" s="87">
        <f t="shared" si="1"/>
        <v>0</v>
      </c>
      <c r="I50" s="104">
        <f t="shared" si="3"/>
        <v>8.25</v>
      </c>
      <c r="J50" s="105">
        <v>46077</v>
      </c>
      <c r="K50" s="105">
        <v>46215</v>
      </c>
      <c r="L50" s="106"/>
    </row>
    <row r="51" spans="1:12" x14ac:dyDescent="0.25">
      <c r="A51" s="79" t="s">
        <v>20</v>
      </c>
      <c r="B51" s="76">
        <v>12627138</v>
      </c>
      <c r="C51" s="81">
        <v>7</v>
      </c>
      <c r="D51" s="77">
        <v>20</v>
      </c>
      <c r="E51" s="88">
        <f t="shared" si="0"/>
        <v>15</v>
      </c>
      <c r="F51" s="77">
        <v>16</v>
      </c>
      <c r="G51" s="77">
        <v>1</v>
      </c>
      <c r="H51" s="87">
        <f t="shared" si="1"/>
        <v>0.5</v>
      </c>
      <c r="I51" s="104">
        <f t="shared" si="3"/>
        <v>31.5</v>
      </c>
      <c r="J51" s="105">
        <v>46023</v>
      </c>
      <c r="K51" s="105">
        <v>46096</v>
      </c>
      <c r="L51" s="106"/>
    </row>
    <row r="52" spans="1:12" x14ac:dyDescent="0.25">
      <c r="A52" s="79"/>
      <c r="B52" s="76">
        <v>12627138</v>
      </c>
      <c r="C52" s="81">
        <v>7</v>
      </c>
      <c r="D52" s="77">
        <v>21</v>
      </c>
      <c r="E52" s="88">
        <f t="shared" si="0"/>
        <v>15.75</v>
      </c>
      <c r="F52" s="77">
        <v>16</v>
      </c>
      <c r="G52" s="77">
        <v>1</v>
      </c>
      <c r="H52" s="87">
        <f t="shared" si="1"/>
        <v>0.5</v>
      </c>
      <c r="I52" s="104">
        <f t="shared" si="3"/>
        <v>32.25</v>
      </c>
      <c r="J52" s="105">
        <v>46097</v>
      </c>
      <c r="K52" s="105">
        <v>46194</v>
      </c>
      <c r="L52" s="106"/>
    </row>
    <row r="53" spans="1:12" x14ac:dyDescent="0.25">
      <c r="A53" s="79"/>
      <c r="B53" s="76">
        <v>12627138</v>
      </c>
      <c r="C53" s="81">
        <v>7</v>
      </c>
      <c r="D53" s="77">
        <v>20</v>
      </c>
      <c r="E53" s="88">
        <f t="shared" si="0"/>
        <v>15</v>
      </c>
      <c r="F53" s="77">
        <v>16</v>
      </c>
      <c r="G53" s="77">
        <v>1</v>
      </c>
      <c r="H53" s="87">
        <f t="shared" si="1"/>
        <v>0.5</v>
      </c>
      <c r="I53" s="104">
        <f t="shared" si="3"/>
        <v>31.5</v>
      </c>
      <c r="J53" s="105">
        <v>46195</v>
      </c>
      <c r="K53" s="105">
        <v>46215</v>
      </c>
      <c r="L53" s="106"/>
    </row>
    <row r="54" spans="1:12" x14ac:dyDescent="0.25">
      <c r="A54" s="79" t="s">
        <v>101</v>
      </c>
      <c r="B54" s="76">
        <v>9895638</v>
      </c>
      <c r="C54" s="81">
        <v>7</v>
      </c>
      <c r="D54" s="77">
        <v>12</v>
      </c>
      <c r="E54" s="88">
        <f t="shared" si="0"/>
        <v>9</v>
      </c>
      <c r="F54" s="77">
        <v>2</v>
      </c>
      <c r="G54" s="77">
        <v>1</v>
      </c>
      <c r="H54" s="87">
        <f t="shared" si="1"/>
        <v>0.5</v>
      </c>
      <c r="I54" s="104">
        <f t="shared" si="3"/>
        <v>11.5</v>
      </c>
      <c r="J54" s="105">
        <v>46023</v>
      </c>
      <c r="K54" s="105">
        <v>46215</v>
      </c>
      <c r="L54" s="106"/>
    </row>
    <row r="55" spans="1:12" x14ac:dyDescent="0.25">
      <c r="A55" s="79" t="s">
        <v>21</v>
      </c>
      <c r="B55" s="76">
        <v>16323930</v>
      </c>
      <c r="C55" s="77">
        <v>2</v>
      </c>
      <c r="D55" s="77">
        <v>18</v>
      </c>
      <c r="E55" s="88">
        <f t="shared" si="0"/>
        <v>13.5</v>
      </c>
      <c r="F55" s="77">
        <v>26</v>
      </c>
      <c r="G55" s="77">
        <v>0</v>
      </c>
      <c r="H55" s="87">
        <f t="shared" si="1"/>
        <v>0</v>
      </c>
      <c r="I55" s="104">
        <f t="shared" si="3"/>
        <v>39.5</v>
      </c>
      <c r="J55" s="105">
        <v>46023</v>
      </c>
      <c r="K55" s="105">
        <v>46215</v>
      </c>
      <c r="L55" s="106"/>
    </row>
    <row r="56" spans="1:12" x14ac:dyDescent="0.25">
      <c r="A56" s="79" t="s">
        <v>22</v>
      </c>
      <c r="B56" s="76">
        <v>13767255</v>
      </c>
      <c r="C56" s="81">
        <v>3</v>
      </c>
      <c r="D56" s="77">
        <v>31</v>
      </c>
      <c r="E56" s="88">
        <f t="shared" si="0"/>
        <v>23.25</v>
      </c>
      <c r="F56" s="77">
        <v>10</v>
      </c>
      <c r="G56" s="77">
        <v>2</v>
      </c>
      <c r="H56" s="87">
        <f t="shared" si="1"/>
        <v>1</v>
      </c>
      <c r="I56" s="104">
        <f t="shared" si="3"/>
        <v>34.25</v>
      </c>
      <c r="J56" s="105">
        <v>46023</v>
      </c>
      <c r="K56" s="105">
        <v>46061</v>
      </c>
      <c r="L56" s="106"/>
    </row>
    <row r="57" spans="1:12" x14ac:dyDescent="0.25">
      <c r="A57" s="79"/>
      <c r="B57" s="76">
        <v>13767255</v>
      </c>
      <c r="C57" s="81">
        <v>3</v>
      </c>
      <c r="D57" s="77">
        <v>31</v>
      </c>
      <c r="E57" s="88">
        <f t="shared" si="0"/>
        <v>23.25</v>
      </c>
      <c r="F57" s="77">
        <v>11</v>
      </c>
      <c r="G57" s="77">
        <v>2</v>
      </c>
      <c r="H57" s="87">
        <f t="shared" si="1"/>
        <v>1</v>
      </c>
      <c r="I57" s="104">
        <f t="shared" si="3"/>
        <v>35.25</v>
      </c>
      <c r="J57" s="105">
        <v>46062</v>
      </c>
      <c r="K57" s="105">
        <v>46215</v>
      </c>
      <c r="L57" s="106"/>
    </row>
    <row r="58" spans="1:12" x14ac:dyDescent="0.25">
      <c r="A58" s="10" t="s">
        <v>23</v>
      </c>
      <c r="B58" s="76">
        <v>12621949</v>
      </c>
      <c r="C58" s="82">
        <v>0</v>
      </c>
      <c r="D58" s="16">
        <v>30</v>
      </c>
      <c r="E58" s="88">
        <f t="shared" si="0"/>
        <v>22.5</v>
      </c>
      <c r="F58" s="16">
        <v>11</v>
      </c>
      <c r="G58" s="16">
        <v>1</v>
      </c>
      <c r="H58" s="87">
        <f t="shared" si="1"/>
        <v>0.5</v>
      </c>
      <c r="I58" s="109">
        <f t="shared" si="3"/>
        <v>34</v>
      </c>
      <c r="J58" s="105">
        <v>46023</v>
      </c>
      <c r="K58" s="105">
        <v>46215</v>
      </c>
      <c r="L58" s="106"/>
    </row>
    <row r="59" spans="1:12" x14ac:dyDescent="0.25">
      <c r="A59" s="79" t="s">
        <v>24</v>
      </c>
      <c r="B59" s="76">
        <v>9288639</v>
      </c>
      <c r="C59" s="81">
        <v>5</v>
      </c>
      <c r="D59" s="77">
        <v>21</v>
      </c>
      <c r="E59" s="88">
        <f t="shared" si="0"/>
        <v>15.75</v>
      </c>
      <c r="F59" s="77">
        <v>0</v>
      </c>
      <c r="G59" s="77">
        <v>0</v>
      </c>
      <c r="H59" s="87">
        <f t="shared" si="1"/>
        <v>0</v>
      </c>
      <c r="I59" s="104">
        <f t="shared" si="3"/>
        <v>15.75</v>
      </c>
      <c r="J59" s="105">
        <v>46023</v>
      </c>
      <c r="K59" s="105">
        <v>46215</v>
      </c>
      <c r="L59" s="106"/>
    </row>
    <row r="60" spans="1:12" x14ac:dyDescent="0.25">
      <c r="A60" s="10" t="s">
        <v>25</v>
      </c>
      <c r="B60" s="76">
        <v>7321246</v>
      </c>
      <c r="C60" s="81">
        <v>4</v>
      </c>
      <c r="D60" s="77">
        <v>23</v>
      </c>
      <c r="E60" s="88">
        <f t="shared" si="0"/>
        <v>17.25</v>
      </c>
      <c r="F60" s="77">
        <v>19</v>
      </c>
      <c r="G60" s="77">
        <v>0</v>
      </c>
      <c r="H60" s="87">
        <f t="shared" si="1"/>
        <v>0</v>
      </c>
      <c r="I60" s="104">
        <f t="shared" si="3"/>
        <v>36.25</v>
      </c>
      <c r="J60" s="105">
        <v>46023</v>
      </c>
      <c r="K60" s="105">
        <v>46215</v>
      </c>
      <c r="L60" s="106"/>
    </row>
    <row r="61" spans="1:12" x14ac:dyDescent="0.25">
      <c r="A61" s="79" t="s">
        <v>26</v>
      </c>
      <c r="B61" s="76">
        <v>10962816</v>
      </c>
      <c r="C61" s="81">
        <v>6</v>
      </c>
      <c r="D61" s="77">
        <v>26</v>
      </c>
      <c r="E61" s="88">
        <f t="shared" si="0"/>
        <v>19.5</v>
      </c>
      <c r="F61" s="77">
        <v>1</v>
      </c>
      <c r="G61" s="77">
        <v>1</v>
      </c>
      <c r="H61" s="87">
        <f t="shared" si="1"/>
        <v>0.5</v>
      </c>
      <c r="I61" s="104">
        <f t="shared" si="3"/>
        <v>21</v>
      </c>
      <c r="J61" s="105">
        <v>46023</v>
      </c>
      <c r="K61" s="105">
        <v>46082</v>
      </c>
      <c r="L61" s="106"/>
    </row>
    <row r="62" spans="1:12" x14ac:dyDescent="0.25">
      <c r="A62" s="79"/>
      <c r="B62" s="76">
        <v>10962816</v>
      </c>
      <c r="C62" s="81">
        <v>6</v>
      </c>
      <c r="D62" s="77">
        <v>26</v>
      </c>
      <c r="E62" s="88">
        <f t="shared" si="0"/>
        <v>19.5</v>
      </c>
      <c r="F62" s="77">
        <v>8</v>
      </c>
      <c r="G62" s="77">
        <v>1</v>
      </c>
      <c r="H62" s="87">
        <f t="shared" si="1"/>
        <v>0.5</v>
      </c>
      <c r="I62" s="104">
        <f t="shared" si="3"/>
        <v>28</v>
      </c>
      <c r="J62" s="105">
        <v>46083</v>
      </c>
      <c r="K62" s="105">
        <v>46215</v>
      </c>
      <c r="L62" s="106"/>
    </row>
    <row r="63" spans="1:12" x14ac:dyDescent="0.25">
      <c r="A63" s="10" t="s">
        <v>27</v>
      </c>
      <c r="B63" s="76">
        <v>9238412</v>
      </c>
      <c r="C63" s="81">
        <v>8</v>
      </c>
      <c r="D63" s="77">
        <v>8</v>
      </c>
      <c r="E63" s="88">
        <f t="shared" si="0"/>
        <v>6</v>
      </c>
      <c r="F63" s="77">
        <v>35</v>
      </c>
      <c r="G63" s="77">
        <v>0</v>
      </c>
      <c r="H63" s="87">
        <f t="shared" si="1"/>
        <v>0</v>
      </c>
      <c r="I63" s="104">
        <f t="shared" si="3"/>
        <v>41</v>
      </c>
      <c r="J63" s="105">
        <v>46023</v>
      </c>
      <c r="K63" s="105">
        <v>46215</v>
      </c>
      <c r="L63" s="106"/>
    </row>
    <row r="64" spans="1:12" x14ac:dyDescent="0.25">
      <c r="A64" s="79" t="s">
        <v>66</v>
      </c>
      <c r="B64" s="76">
        <v>13723392</v>
      </c>
      <c r="C64" s="81">
        <v>4</v>
      </c>
      <c r="D64" s="77">
        <v>32</v>
      </c>
      <c r="E64" s="88">
        <f t="shared" ref="E64:E127" si="4">D64*0.75</f>
        <v>24</v>
      </c>
      <c r="F64" s="77">
        <v>12</v>
      </c>
      <c r="G64" s="77">
        <v>0</v>
      </c>
      <c r="H64" s="87">
        <f t="shared" ref="H64:H127" si="5">G64*0.5</f>
        <v>0</v>
      </c>
      <c r="I64" s="104">
        <f t="shared" si="3"/>
        <v>36</v>
      </c>
      <c r="J64" s="105">
        <v>46023</v>
      </c>
      <c r="K64" s="105">
        <v>46215</v>
      </c>
      <c r="L64" s="106"/>
    </row>
    <row r="65" spans="1:12" x14ac:dyDescent="0.25">
      <c r="A65" s="79" t="s">
        <v>28</v>
      </c>
      <c r="B65" s="76">
        <v>17854861</v>
      </c>
      <c r="C65" s="81">
        <v>1</v>
      </c>
      <c r="D65" s="77">
        <v>3</v>
      </c>
      <c r="E65" s="88">
        <f t="shared" si="4"/>
        <v>2.25</v>
      </c>
      <c r="F65" s="77">
        <v>0</v>
      </c>
      <c r="G65" s="77">
        <v>0</v>
      </c>
      <c r="H65" s="87">
        <f t="shared" si="5"/>
        <v>0</v>
      </c>
      <c r="I65" s="104">
        <f t="shared" si="3"/>
        <v>2.25</v>
      </c>
      <c r="J65" s="105">
        <v>46023</v>
      </c>
      <c r="K65" s="105">
        <v>46215</v>
      </c>
      <c r="L65" s="106"/>
    </row>
    <row r="66" spans="1:12" x14ac:dyDescent="0.25">
      <c r="A66" s="79" t="s">
        <v>100</v>
      </c>
      <c r="B66" s="76">
        <v>10313796</v>
      </c>
      <c r="C66" s="81">
        <v>9</v>
      </c>
      <c r="D66" s="77">
        <v>0</v>
      </c>
      <c r="E66" s="88">
        <f t="shared" si="4"/>
        <v>0</v>
      </c>
      <c r="F66" s="77">
        <v>44</v>
      </c>
      <c r="G66" s="77">
        <v>0</v>
      </c>
      <c r="H66" s="87">
        <f t="shared" si="5"/>
        <v>0</v>
      </c>
      <c r="I66" s="104">
        <f t="shared" ref="I66:I97" si="6">D66*0.75+F66+G66*0.5</f>
        <v>44</v>
      </c>
      <c r="J66" s="105">
        <v>46023</v>
      </c>
      <c r="K66" s="105">
        <v>46215</v>
      </c>
      <c r="L66" s="106"/>
    </row>
    <row r="67" spans="1:12" x14ac:dyDescent="0.25">
      <c r="A67" s="83" t="s">
        <v>29</v>
      </c>
      <c r="B67" s="76">
        <v>7308711</v>
      </c>
      <c r="C67" s="84">
        <v>2</v>
      </c>
      <c r="D67" s="77">
        <v>4</v>
      </c>
      <c r="E67" s="88">
        <f t="shared" si="4"/>
        <v>3</v>
      </c>
      <c r="F67" s="77">
        <v>2</v>
      </c>
      <c r="G67" s="77">
        <v>1</v>
      </c>
      <c r="H67" s="87">
        <f t="shared" si="5"/>
        <v>0.5</v>
      </c>
      <c r="I67" s="104">
        <f t="shared" si="6"/>
        <v>5.5</v>
      </c>
      <c r="J67" s="105">
        <v>46023</v>
      </c>
      <c r="K67" s="105">
        <v>46215</v>
      </c>
      <c r="L67" s="106"/>
    </row>
    <row r="68" spans="1:12" x14ac:dyDescent="0.25">
      <c r="A68" s="79" t="s">
        <v>109</v>
      </c>
      <c r="B68" s="76">
        <v>16485313</v>
      </c>
      <c r="C68" s="81">
        <v>6</v>
      </c>
      <c r="D68" s="77">
        <v>6</v>
      </c>
      <c r="E68" s="88">
        <f t="shared" si="4"/>
        <v>4.5</v>
      </c>
      <c r="F68" s="77">
        <v>38</v>
      </c>
      <c r="G68" s="77">
        <v>0</v>
      </c>
      <c r="H68" s="87">
        <f t="shared" si="5"/>
        <v>0</v>
      </c>
      <c r="I68" s="104">
        <f t="shared" si="6"/>
        <v>42.5</v>
      </c>
      <c r="J68" s="105">
        <v>46023</v>
      </c>
      <c r="K68" s="105">
        <v>46215</v>
      </c>
      <c r="L68" s="106"/>
    </row>
    <row r="69" spans="1:12" x14ac:dyDescent="0.25">
      <c r="A69" s="79" t="s">
        <v>106</v>
      </c>
      <c r="B69" s="76">
        <v>7031976</v>
      </c>
      <c r="C69" s="81">
        <v>4</v>
      </c>
      <c r="D69" s="77">
        <v>4</v>
      </c>
      <c r="E69" s="88">
        <f t="shared" si="4"/>
        <v>3</v>
      </c>
      <c r="F69" s="77">
        <v>1</v>
      </c>
      <c r="G69" s="77">
        <v>0</v>
      </c>
      <c r="H69" s="87">
        <f t="shared" si="5"/>
        <v>0</v>
      </c>
      <c r="I69" s="104">
        <f t="shared" si="6"/>
        <v>4</v>
      </c>
      <c r="J69" s="105">
        <v>46062</v>
      </c>
      <c r="K69" s="105">
        <v>46215</v>
      </c>
      <c r="L69" s="106"/>
    </row>
    <row r="70" spans="1:12" x14ac:dyDescent="0.25">
      <c r="A70" s="79" t="s">
        <v>107</v>
      </c>
      <c r="B70" s="76">
        <v>18209813</v>
      </c>
      <c r="C70" s="81">
        <v>2</v>
      </c>
      <c r="D70" s="77">
        <v>9</v>
      </c>
      <c r="E70" s="88">
        <f t="shared" si="4"/>
        <v>6.75</v>
      </c>
      <c r="F70" s="77">
        <v>0</v>
      </c>
      <c r="G70" s="77">
        <v>0</v>
      </c>
      <c r="H70" s="87">
        <f t="shared" si="5"/>
        <v>0</v>
      </c>
      <c r="I70" s="104">
        <f t="shared" si="6"/>
        <v>6.75</v>
      </c>
      <c r="J70" s="105">
        <v>46023</v>
      </c>
      <c r="K70" s="105">
        <v>46215</v>
      </c>
      <c r="L70" s="106"/>
    </row>
    <row r="71" spans="1:12" x14ac:dyDescent="0.25">
      <c r="A71" s="79" t="s">
        <v>70</v>
      </c>
      <c r="B71" s="76">
        <v>9015156</v>
      </c>
      <c r="C71" s="81">
        <v>8</v>
      </c>
      <c r="D71" s="77">
        <v>3</v>
      </c>
      <c r="E71" s="88">
        <f t="shared" si="4"/>
        <v>2.25</v>
      </c>
      <c r="F71" s="77">
        <v>0</v>
      </c>
      <c r="G71" s="77">
        <v>0</v>
      </c>
      <c r="H71" s="87">
        <f t="shared" si="5"/>
        <v>0</v>
      </c>
      <c r="I71" s="104">
        <f t="shared" si="6"/>
        <v>2.25</v>
      </c>
      <c r="J71" s="105">
        <v>46023</v>
      </c>
      <c r="K71" s="105">
        <v>46215</v>
      </c>
      <c r="L71" s="106"/>
    </row>
    <row r="72" spans="1:12" x14ac:dyDescent="0.25">
      <c r="A72" s="79" t="s">
        <v>30</v>
      </c>
      <c r="B72" s="76">
        <v>13654485</v>
      </c>
      <c r="C72" s="81">
        <v>3</v>
      </c>
      <c r="D72" s="77">
        <v>13</v>
      </c>
      <c r="E72" s="88">
        <f t="shared" si="4"/>
        <v>9.75</v>
      </c>
      <c r="F72" s="77">
        <v>1</v>
      </c>
      <c r="G72" s="77">
        <v>0</v>
      </c>
      <c r="H72" s="87">
        <f t="shared" si="5"/>
        <v>0</v>
      </c>
      <c r="I72" s="104">
        <f t="shared" si="6"/>
        <v>10.75</v>
      </c>
      <c r="J72" s="105">
        <v>46023</v>
      </c>
      <c r="K72" s="105">
        <v>46215</v>
      </c>
      <c r="L72" s="106"/>
    </row>
    <row r="73" spans="1:12" x14ac:dyDescent="0.25">
      <c r="A73" s="79" t="s">
        <v>31</v>
      </c>
      <c r="B73" s="76">
        <v>7663397</v>
      </c>
      <c r="C73" s="81">
        <v>5</v>
      </c>
      <c r="D73" s="77">
        <v>23</v>
      </c>
      <c r="E73" s="88">
        <f t="shared" si="4"/>
        <v>17.25</v>
      </c>
      <c r="F73" s="77">
        <v>1</v>
      </c>
      <c r="G73" s="77">
        <v>3</v>
      </c>
      <c r="H73" s="87">
        <f t="shared" si="5"/>
        <v>1.5</v>
      </c>
      <c r="I73" s="104">
        <f t="shared" si="6"/>
        <v>19.75</v>
      </c>
      <c r="J73" s="105">
        <v>46023</v>
      </c>
      <c r="K73" s="105">
        <v>46215</v>
      </c>
      <c r="L73" s="106"/>
    </row>
    <row r="74" spans="1:12" x14ac:dyDescent="0.25">
      <c r="A74" s="74" t="s">
        <v>113</v>
      </c>
      <c r="B74" s="80">
        <v>15960418</v>
      </c>
      <c r="C74" s="85">
        <v>7</v>
      </c>
      <c r="D74" s="75">
        <v>2</v>
      </c>
      <c r="E74" s="89">
        <f t="shared" si="4"/>
        <v>1.5</v>
      </c>
      <c r="F74" s="75">
        <v>0</v>
      </c>
      <c r="G74" s="75">
        <v>0</v>
      </c>
      <c r="H74" s="85">
        <f t="shared" si="5"/>
        <v>0</v>
      </c>
      <c r="I74" s="107">
        <f t="shared" si="6"/>
        <v>1.5</v>
      </c>
      <c r="J74" s="108">
        <v>46062</v>
      </c>
      <c r="K74" s="108">
        <v>46215</v>
      </c>
      <c r="L74" s="106"/>
    </row>
    <row r="75" spans="1:12" x14ac:dyDescent="0.25">
      <c r="A75" s="74" t="s">
        <v>128</v>
      </c>
      <c r="B75" s="80">
        <v>18047552</v>
      </c>
      <c r="C75" s="85">
        <v>4</v>
      </c>
      <c r="D75" s="75">
        <v>3</v>
      </c>
      <c r="E75" s="89">
        <f t="shared" si="4"/>
        <v>2.25</v>
      </c>
      <c r="F75" s="75">
        <v>0</v>
      </c>
      <c r="G75" s="75">
        <v>0</v>
      </c>
      <c r="H75" s="85">
        <f t="shared" si="5"/>
        <v>0</v>
      </c>
      <c r="I75" s="107">
        <f t="shared" si="6"/>
        <v>2.25</v>
      </c>
      <c r="J75" s="108">
        <v>46062</v>
      </c>
      <c r="K75" s="108">
        <v>46215</v>
      </c>
      <c r="L75" s="106"/>
    </row>
    <row r="76" spans="1:12" x14ac:dyDescent="0.25">
      <c r="A76" s="74" t="s">
        <v>129</v>
      </c>
      <c r="B76" s="80">
        <v>14242848</v>
      </c>
      <c r="C76" s="85">
        <v>2</v>
      </c>
      <c r="D76" s="75">
        <v>6</v>
      </c>
      <c r="E76" s="89">
        <f t="shared" si="4"/>
        <v>4.5</v>
      </c>
      <c r="F76" s="75">
        <v>0</v>
      </c>
      <c r="G76" s="75">
        <v>0</v>
      </c>
      <c r="H76" s="85">
        <f t="shared" si="5"/>
        <v>0</v>
      </c>
      <c r="I76" s="107">
        <f t="shared" si="6"/>
        <v>4.5</v>
      </c>
      <c r="J76" s="108">
        <v>46062</v>
      </c>
      <c r="K76" s="108">
        <v>46215</v>
      </c>
      <c r="L76" s="106"/>
    </row>
    <row r="77" spans="1:12" x14ac:dyDescent="0.25">
      <c r="A77" s="74" t="s">
        <v>112</v>
      </c>
      <c r="B77" s="80">
        <v>16811888</v>
      </c>
      <c r="C77" s="85">
        <v>0</v>
      </c>
      <c r="D77" s="75">
        <v>6</v>
      </c>
      <c r="E77" s="89">
        <f t="shared" si="4"/>
        <v>4.5</v>
      </c>
      <c r="F77" s="75">
        <v>0</v>
      </c>
      <c r="G77" s="75">
        <v>0</v>
      </c>
      <c r="H77" s="85">
        <f t="shared" si="5"/>
        <v>0</v>
      </c>
      <c r="I77" s="107">
        <f t="shared" si="6"/>
        <v>4.5</v>
      </c>
      <c r="J77" s="108">
        <v>46062</v>
      </c>
      <c r="K77" s="108">
        <v>46215</v>
      </c>
      <c r="L77" s="106"/>
    </row>
    <row r="78" spans="1:12" x14ac:dyDescent="0.25">
      <c r="A78" s="74" t="s">
        <v>130</v>
      </c>
      <c r="B78" s="80">
        <v>16834297</v>
      </c>
      <c r="C78" s="85">
        <v>7</v>
      </c>
      <c r="D78" s="75">
        <v>4</v>
      </c>
      <c r="E78" s="89">
        <f t="shared" si="4"/>
        <v>3</v>
      </c>
      <c r="F78" s="75">
        <v>0</v>
      </c>
      <c r="G78" s="75">
        <v>0</v>
      </c>
      <c r="H78" s="85">
        <f t="shared" si="5"/>
        <v>0</v>
      </c>
      <c r="I78" s="107">
        <f t="shared" si="6"/>
        <v>3</v>
      </c>
      <c r="J78" s="108">
        <v>46062</v>
      </c>
      <c r="K78" s="108">
        <v>46215</v>
      </c>
      <c r="L78" s="106"/>
    </row>
    <row r="79" spans="1:12" x14ac:dyDescent="0.25">
      <c r="A79" s="74" t="s">
        <v>131</v>
      </c>
      <c r="B79" s="80">
        <v>15070183</v>
      </c>
      <c r="C79" s="85" t="s">
        <v>68</v>
      </c>
      <c r="D79" s="75">
        <v>12</v>
      </c>
      <c r="E79" s="89">
        <f t="shared" si="4"/>
        <v>9</v>
      </c>
      <c r="F79" s="75">
        <v>0</v>
      </c>
      <c r="G79" s="75">
        <v>0</v>
      </c>
      <c r="H79" s="85">
        <f t="shared" si="5"/>
        <v>0</v>
      </c>
      <c r="I79" s="107">
        <f t="shared" si="6"/>
        <v>9</v>
      </c>
      <c r="J79" s="108">
        <v>46062</v>
      </c>
      <c r="K79" s="108">
        <v>46215</v>
      </c>
      <c r="L79" s="106"/>
    </row>
    <row r="80" spans="1:12" x14ac:dyDescent="0.25">
      <c r="A80" s="74" t="s">
        <v>132</v>
      </c>
      <c r="B80" s="80">
        <v>15173607</v>
      </c>
      <c r="C80" s="85">
        <v>6</v>
      </c>
      <c r="D80" s="75">
        <v>8</v>
      </c>
      <c r="E80" s="89">
        <f t="shared" si="4"/>
        <v>6</v>
      </c>
      <c r="F80" s="75">
        <v>0</v>
      </c>
      <c r="G80" s="75">
        <v>0</v>
      </c>
      <c r="H80" s="85">
        <f t="shared" si="5"/>
        <v>0</v>
      </c>
      <c r="I80" s="107">
        <f t="shared" si="6"/>
        <v>6</v>
      </c>
      <c r="J80" s="108">
        <v>46062</v>
      </c>
      <c r="K80" s="108">
        <v>46215</v>
      </c>
      <c r="L80" s="106"/>
    </row>
    <row r="81" spans="1:12" x14ac:dyDescent="0.25">
      <c r="A81" s="74" t="s">
        <v>111</v>
      </c>
      <c r="B81" s="80">
        <v>16019643</v>
      </c>
      <c r="C81" s="85">
        <v>2</v>
      </c>
      <c r="D81" s="75">
        <v>3</v>
      </c>
      <c r="E81" s="89">
        <f t="shared" si="4"/>
        <v>2.25</v>
      </c>
      <c r="F81" s="75">
        <v>0</v>
      </c>
      <c r="G81" s="75">
        <v>0</v>
      </c>
      <c r="H81" s="85">
        <f t="shared" si="5"/>
        <v>0</v>
      </c>
      <c r="I81" s="107">
        <f t="shared" si="6"/>
        <v>2.25</v>
      </c>
      <c r="J81" s="108">
        <v>46062</v>
      </c>
      <c r="K81" s="108">
        <v>46215</v>
      </c>
      <c r="L81" s="106"/>
    </row>
    <row r="82" spans="1:12" x14ac:dyDescent="0.25">
      <c r="A82" s="74" t="s">
        <v>133</v>
      </c>
      <c r="B82" s="80">
        <v>7772831</v>
      </c>
      <c r="C82" s="85">
        <v>7</v>
      </c>
      <c r="D82" s="75">
        <v>4</v>
      </c>
      <c r="E82" s="89">
        <f t="shared" si="4"/>
        <v>3</v>
      </c>
      <c r="F82" s="75">
        <v>0</v>
      </c>
      <c r="G82" s="75">
        <v>0</v>
      </c>
      <c r="H82" s="85">
        <f t="shared" si="5"/>
        <v>0</v>
      </c>
      <c r="I82" s="107">
        <f t="shared" si="6"/>
        <v>3</v>
      </c>
      <c r="J82" s="108">
        <v>46062</v>
      </c>
      <c r="K82" s="108">
        <v>46215</v>
      </c>
      <c r="L82" s="106"/>
    </row>
    <row r="83" spans="1:12" x14ac:dyDescent="0.25">
      <c r="A83" s="74" t="s">
        <v>110</v>
      </c>
      <c r="B83" s="80">
        <v>16254625</v>
      </c>
      <c r="C83" s="85">
        <v>2</v>
      </c>
      <c r="D83" s="75">
        <v>2</v>
      </c>
      <c r="E83" s="89">
        <f t="shared" si="4"/>
        <v>1.5</v>
      </c>
      <c r="F83" s="75">
        <v>0</v>
      </c>
      <c r="G83" s="75">
        <v>0</v>
      </c>
      <c r="H83" s="85">
        <f t="shared" si="5"/>
        <v>0</v>
      </c>
      <c r="I83" s="107">
        <f t="shared" si="6"/>
        <v>1.5</v>
      </c>
      <c r="J83" s="108">
        <v>46062</v>
      </c>
      <c r="K83" s="108">
        <v>46082</v>
      </c>
      <c r="L83" s="106"/>
    </row>
    <row r="84" spans="1:12" x14ac:dyDescent="0.25">
      <c r="A84" s="74"/>
      <c r="B84" s="80">
        <v>16254625</v>
      </c>
      <c r="C84" s="85">
        <v>2</v>
      </c>
      <c r="D84" s="75">
        <v>4</v>
      </c>
      <c r="E84" s="89">
        <f t="shared" si="4"/>
        <v>3</v>
      </c>
      <c r="F84" s="75">
        <v>0</v>
      </c>
      <c r="G84" s="75">
        <v>0</v>
      </c>
      <c r="H84" s="85">
        <f t="shared" si="5"/>
        <v>0</v>
      </c>
      <c r="I84" s="107">
        <f t="shared" si="6"/>
        <v>3</v>
      </c>
      <c r="J84" s="108">
        <v>46083</v>
      </c>
      <c r="K84" s="108">
        <v>46131</v>
      </c>
      <c r="L84" s="106"/>
    </row>
    <row r="85" spans="1:12" x14ac:dyDescent="0.25">
      <c r="A85" s="74"/>
      <c r="B85" s="80">
        <v>16254625</v>
      </c>
      <c r="C85" s="85">
        <v>2</v>
      </c>
      <c r="D85" s="75">
        <v>2</v>
      </c>
      <c r="E85" s="89">
        <f t="shared" si="4"/>
        <v>1.5</v>
      </c>
      <c r="F85" s="75">
        <v>0</v>
      </c>
      <c r="G85" s="75">
        <v>0</v>
      </c>
      <c r="H85" s="85">
        <f t="shared" si="5"/>
        <v>0</v>
      </c>
      <c r="I85" s="107">
        <f t="shared" si="6"/>
        <v>1.5</v>
      </c>
      <c r="J85" s="108">
        <v>46132</v>
      </c>
      <c r="K85" s="108">
        <v>46215</v>
      </c>
      <c r="L85" s="106"/>
    </row>
    <row r="86" spans="1:12" x14ac:dyDescent="0.25">
      <c r="A86" s="74" t="s">
        <v>134</v>
      </c>
      <c r="B86" s="80">
        <v>15069047</v>
      </c>
      <c r="C86" s="85">
        <v>1</v>
      </c>
      <c r="D86" s="75">
        <v>4</v>
      </c>
      <c r="E86" s="89">
        <f t="shared" si="4"/>
        <v>3</v>
      </c>
      <c r="F86" s="75">
        <v>0</v>
      </c>
      <c r="G86" s="75">
        <v>0</v>
      </c>
      <c r="H86" s="85">
        <f t="shared" si="5"/>
        <v>0</v>
      </c>
      <c r="I86" s="107">
        <f t="shared" si="6"/>
        <v>3</v>
      </c>
      <c r="J86" s="108">
        <v>46062</v>
      </c>
      <c r="K86" s="108">
        <v>46215</v>
      </c>
      <c r="L86" s="106"/>
    </row>
    <row r="87" spans="1:12" x14ac:dyDescent="0.25">
      <c r="A87" s="74" t="s">
        <v>84</v>
      </c>
      <c r="B87" s="80">
        <v>13194348</v>
      </c>
      <c r="C87" s="75">
        <v>2</v>
      </c>
      <c r="D87" s="75">
        <v>10</v>
      </c>
      <c r="E87" s="89">
        <f t="shared" si="4"/>
        <v>7.5</v>
      </c>
      <c r="F87" s="75">
        <v>0</v>
      </c>
      <c r="G87" s="75">
        <v>0</v>
      </c>
      <c r="H87" s="85">
        <f t="shared" si="5"/>
        <v>0</v>
      </c>
      <c r="I87" s="107">
        <f t="shared" si="6"/>
        <v>7.5</v>
      </c>
      <c r="J87" s="108">
        <v>46062</v>
      </c>
      <c r="K87" s="108">
        <v>46215</v>
      </c>
      <c r="L87" s="106"/>
    </row>
    <row r="88" spans="1:12" x14ac:dyDescent="0.25">
      <c r="A88" s="83" t="s">
        <v>69</v>
      </c>
      <c r="B88" s="76">
        <v>17355180</v>
      </c>
      <c r="C88" s="84">
        <v>0</v>
      </c>
      <c r="D88" s="84">
        <v>15</v>
      </c>
      <c r="E88" s="88">
        <f t="shared" si="4"/>
        <v>11.25</v>
      </c>
      <c r="F88" s="84">
        <v>5</v>
      </c>
      <c r="G88" s="84">
        <v>0</v>
      </c>
      <c r="H88" s="87">
        <f t="shared" si="5"/>
        <v>0</v>
      </c>
      <c r="I88" s="104">
        <f t="shared" si="6"/>
        <v>16.25</v>
      </c>
      <c r="J88" s="105">
        <v>46023</v>
      </c>
      <c r="K88" s="105">
        <v>46215</v>
      </c>
      <c r="L88" s="106"/>
    </row>
    <row r="89" spans="1:12" x14ac:dyDescent="0.25">
      <c r="A89" s="83" t="s">
        <v>120</v>
      </c>
      <c r="B89" s="76">
        <v>19129970</v>
      </c>
      <c r="C89" s="84">
        <v>1</v>
      </c>
      <c r="D89" s="84">
        <v>3</v>
      </c>
      <c r="E89" s="88">
        <f t="shared" si="4"/>
        <v>2.25</v>
      </c>
      <c r="F89" s="84">
        <v>36</v>
      </c>
      <c r="G89" s="84">
        <v>5</v>
      </c>
      <c r="H89" s="87">
        <f t="shared" si="5"/>
        <v>2.5</v>
      </c>
      <c r="I89" s="104">
        <f t="shared" si="6"/>
        <v>40.75</v>
      </c>
      <c r="J89" s="105">
        <v>46023</v>
      </c>
      <c r="K89" s="105">
        <v>46215</v>
      </c>
      <c r="L89" s="106"/>
    </row>
    <row r="90" spans="1:12" x14ac:dyDescent="0.25">
      <c r="A90" s="79" t="s">
        <v>32</v>
      </c>
      <c r="B90" s="76">
        <v>13998998</v>
      </c>
      <c r="C90" s="81">
        <v>8</v>
      </c>
      <c r="D90" s="77">
        <v>21</v>
      </c>
      <c r="E90" s="88">
        <f t="shared" si="4"/>
        <v>15.75</v>
      </c>
      <c r="F90" s="77">
        <v>7</v>
      </c>
      <c r="G90" s="77">
        <v>2</v>
      </c>
      <c r="H90" s="87">
        <f t="shared" si="5"/>
        <v>1</v>
      </c>
      <c r="I90" s="104">
        <f t="shared" si="6"/>
        <v>23.75</v>
      </c>
      <c r="J90" s="105">
        <v>46023</v>
      </c>
      <c r="K90" s="105">
        <v>46082</v>
      </c>
      <c r="L90" s="106"/>
    </row>
    <row r="91" spans="1:12" x14ac:dyDescent="0.25">
      <c r="A91" s="79"/>
      <c r="B91" s="76">
        <v>13998998</v>
      </c>
      <c r="C91" s="81">
        <v>8</v>
      </c>
      <c r="D91" s="77">
        <v>23</v>
      </c>
      <c r="E91" s="88">
        <f t="shared" si="4"/>
        <v>17.25</v>
      </c>
      <c r="F91" s="77">
        <v>7</v>
      </c>
      <c r="G91" s="77">
        <v>2</v>
      </c>
      <c r="H91" s="87">
        <f t="shared" si="5"/>
        <v>1</v>
      </c>
      <c r="I91" s="104">
        <f t="shared" si="6"/>
        <v>25.25</v>
      </c>
      <c r="J91" s="105">
        <v>46083</v>
      </c>
      <c r="K91" s="105">
        <v>46215</v>
      </c>
      <c r="L91" s="106"/>
    </row>
    <row r="92" spans="1:12" x14ac:dyDescent="0.25">
      <c r="A92" s="79" t="s">
        <v>33</v>
      </c>
      <c r="B92" s="76">
        <v>12226476</v>
      </c>
      <c r="C92" s="81">
        <v>9</v>
      </c>
      <c r="D92" s="77">
        <v>17</v>
      </c>
      <c r="E92" s="88">
        <f t="shared" si="4"/>
        <v>12.75</v>
      </c>
      <c r="F92" s="77">
        <v>2</v>
      </c>
      <c r="G92" s="77">
        <v>0</v>
      </c>
      <c r="H92" s="87">
        <f t="shared" si="5"/>
        <v>0</v>
      </c>
      <c r="I92" s="104">
        <f t="shared" si="6"/>
        <v>14.75</v>
      </c>
      <c r="J92" s="105">
        <v>46023</v>
      </c>
      <c r="K92" s="105">
        <v>46215</v>
      </c>
      <c r="L92" s="106"/>
    </row>
    <row r="93" spans="1:12" x14ac:dyDescent="0.25">
      <c r="A93" s="79" t="s">
        <v>83</v>
      </c>
      <c r="B93" s="76">
        <v>13544776</v>
      </c>
      <c r="C93" s="81">
        <v>5</v>
      </c>
      <c r="D93" s="77">
        <v>14</v>
      </c>
      <c r="E93" s="88">
        <f t="shared" si="4"/>
        <v>10.5</v>
      </c>
      <c r="F93" s="77">
        <v>2</v>
      </c>
      <c r="G93" s="77">
        <v>0</v>
      </c>
      <c r="H93" s="87">
        <f t="shared" si="5"/>
        <v>0</v>
      </c>
      <c r="I93" s="104">
        <f t="shared" si="6"/>
        <v>12.5</v>
      </c>
      <c r="J93" s="105">
        <v>46023</v>
      </c>
      <c r="K93" s="105">
        <v>46215</v>
      </c>
      <c r="L93" s="106"/>
    </row>
    <row r="94" spans="1:12" x14ac:dyDescent="0.25">
      <c r="A94" s="79" t="s">
        <v>34</v>
      </c>
      <c r="B94" s="76">
        <v>9750041</v>
      </c>
      <c r="C94" s="81" t="s">
        <v>52</v>
      </c>
      <c r="D94" s="77">
        <v>6</v>
      </c>
      <c r="E94" s="88">
        <f t="shared" si="4"/>
        <v>4.5</v>
      </c>
      <c r="F94" s="77">
        <v>38</v>
      </c>
      <c r="G94" s="77">
        <v>0</v>
      </c>
      <c r="H94" s="87">
        <f t="shared" si="5"/>
        <v>0</v>
      </c>
      <c r="I94" s="104">
        <f t="shared" si="6"/>
        <v>42.5</v>
      </c>
      <c r="J94" s="105">
        <v>46023</v>
      </c>
      <c r="K94" s="105">
        <v>46215</v>
      </c>
      <c r="L94" s="106"/>
    </row>
    <row r="95" spans="1:12" x14ac:dyDescent="0.25">
      <c r="A95" s="79" t="s">
        <v>35</v>
      </c>
      <c r="B95" s="76">
        <v>10535182</v>
      </c>
      <c r="C95" s="81">
        <v>8</v>
      </c>
      <c r="D95" s="77">
        <v>28</v>
      </c>
      <c r="E95" s="88">
        <f t="shared" si="4"/>
        <v>21</v>
      </c>
      <c r="F95" s="77">
        <v>16</v>
      </c>
      <c r="G95" s="77">
        <v>0</v>
      </c>
      <c r="H95" s="87">
        <f t="shared" si="5"/>
        <v>0</v>
      </c>
      <c r="I95" s="104">
        <f t="shared" si="6"/>
        <v>37</v>
      </c>
      <c r="J95" s="105">
        <v>46062</v>
      </c>
      <c r="K95" s="105">
        <v>46215</v>
      </c>
      <c r="L95" s="106"/>
    </row>
    <row r="96" spans="1:12" x14ac:dyDescent="0.25">
      <c r="A96" s="74" t="s">
        <v>135</v>
      </c>
      <c r="B96" s="80">
        <v>18259423</v>
      </c>
      <c r="C96" s="85">
        <v>7</v>
      </c>
      <c r="D96" s="75">
        <v>7</v>
      </c>
      <c r="E96" s="89">
        <f t="shared" si="4"/>
        <v>5.25</v>
      </c>
      <c r="F96" s="75">
        <v>0</v>
      </c>
      <c r="G96" s="75">
        <v>0</v>
      </c>
      <c r="H96" s="85">
        <f t="shared" si="5"/>
        <v>0</v>
      </c>
      <c r="I96" s="107">
        <f t="shared" si="6"/>
        <v>5.25</v>
      </c>
      <c r="J96" s="108">
        <v>46062</v>
      </c>
      <c r="K96" s="108">
        <v>46215</v>
      </c>
      <c r="L96" s="106"/>
    </row>
    <row r="97" spans="1:12" x14ac:dyDescent="0.25">
      <c r="A97" s="74" t="s">
        <v>114</v>
      </c>
      <c r="B97" s="80">
        <v>18165739</v>
      </c>
      <c r="C97" s="85">
        <v>1</v>
      </c>
      <c r="D97" s="75">
        <v>4</v>
      </c>
      <c r="E97" s="89">
        <f t="shared" si="4"/>
        <v>3</v>
      </c>
      <c r="F97" s="75">
        <v>0</v>
      </c>
      <c r="G97" s="75">
        <v>0</v>
      </c>
      <c r="H97" s="85">
        <f t="shared" si="5"/>
        <v>0</v>
      </c>
      <c r="I97" s="107">
        <f t="shared" si="6"/>
        <v>3</v>
      </c>
      <c r="J97" s="108">
        <v>46062</v>
      </c>
      <c r="K97" s="108">
        <v>45732</v>
      </c>
      <c r="L97" s="106"/>
    </row>
    <row r="98" spans="1:12" x14ac:dyDescent="0.25">
      <c r="A98" s="79" t="s">
        <v>36</v>
      </c>
      <c r="B98" s="76">
        <v>9416032</v>
      </c>
      <c r="C98" s="81">
        <v>4</v>
      </c>
      <c r="D98" s="77">
        <v>6</v>
      </c>
      <c r="E98" s="88">
        <f t="shared" si="4"/>
        <v>4.5</v>
      </c>
      <c r="F98" s="77">
        <v>38</v>
      </c>
      <c r="G98" s="77">
        <v>0</v>
      </c>
      <c r="H98" s="87">
        <f t="shared" si="5"/>
        <v>0</v>
      </c>
      <c r="I98" s="104">
        <f t="shared" ref="I98:I129" si="7">D98*0.75+F98+G98*0.5</f>
        <v>42.5</v>
      </c>
      <c r="J98" s="105">
        <v>46023</v>
      </c>
      <c r="K98" s="105">
        <v>46215</v>
      </c>
      <c r="L98" s="106"/>
    </row>
    <row r="99" spans="1:12" x14ac:dyDescent="0.25">
      <c r="A99" s="79" t="s">
        <v>37</v>
      </c>
      <c r="B99" s="76">
        <v>7274618</v>
      </c>
      <c r="C99" s="81" t="s">
        <v>52</v>
      </c>
      <c r="D99" s="77">
        <v>21</v>
      </c>
      <c r="E99" s="88">
        <f t="shared" si="4"/>
        <v>15.75</v>
      </c>
      <c r="F99" s="77">
        <v>7</v>
      </c>
      <c r="G99" s="77">
        <v>2</v>
      </c>
      <c r="H99" s="87">
        <f t="shared" si="5"/>
        <v>1</v>
      </c>
      <c r="I99" s="104">
        <f t="shared" si="7"/>
        <v>23.75</v>
      </c>
      <c r="J99" s="105">
        <v>46023</v>
      </c>
      <c r="K99" s="105">
        <v>46215</v>
      </c>
      <c r="L99" s="106"/>
    </row>
    <row r="100" spans="1:12" x14ac:dyDescent="0.25">
      <c r="A100" s="79" t="s">
        <v>65</v>
      </c>
      <c r="B100" s="76">
        <v>8903101</v>
      </c>
      <c r="C100" s="77" t="s">
        <v>52</v>
      </c>
      <c r="D100" s="77">
        <v>20</v>
      </c>
      <c r="E100" s="88">
        <f t="shared" si="4"/>
        <v>15</v>
      </c>
      <c r="F100" s="77">
        <v>2</v>
      </c>
      <c r="G100" s="77">
        <v>0</v>
      </c>
      <c r="H100" s="87">
        <f t="shared" si="5"/>
        <v>0</v>
      </c>
      <c r="I100" s="104">
        <f t="shared" si="7"/>
        <v>17</v>
      </c>
      <c r="J100" s="105">
        <v>46023</v>
      </c>
      <c r="K100" s="105">
        <v>46215</v>
      </c>
      <c r="L100" s="106"/>
    </row>
    <row r="101" spans="1:12" x14ac:dyDescent="0.25">
      <c r="A101" s="79" t="s">
        <v>38</v>
      </c>
      <c r="B101" s="76">
        <v>15438652</v>
      </c>
      <c r="C101" s="81">
        <v>1</v>
      </c>
      <c r="D101" s="77">
        <v>22</v>
      </c>
      <c r="E101" s="88">
        <f t="shared" si="4"/>
        <v>16.5</v>
      </c>
      <c r="F101" s="77">
        <v>11</v>
      </c>
      <c r="G101" s="77">
        <v>2</v>
      </c>
      <c r="H101" s="87">
        <f t="shared" si="5"/>
        <v>1</v>
      </c>
      <c r="I101" s="104">
        <f t="shared" si="7"/>
        <v>28.5</v>
      </c>
      <c r="J101" s="105">
        <v>46023</v>
      </c>
      <c r="K101" s="105">
        <v>46061</v>
      </c>
      <c r="L101" s="106"/>
    </row>
    <row r="102" spans="1:12" x14ac:dyDescent="0.25">
      <c r="A102" s="79"/>
      <c r="B102" s="76">
        <v>15438652</v>
      </c>
      <c r="C102" s="81">
        <v>1</v>
      </c>
      <c r="D102" s="77">
        <v>22</v>
      </c>
      <c r="E102" s="88">
        <f t="shared" si="4"/>
        <v>16.5</v>
      </c>
      <c r="F102" s="77">
        <v>12</v>
      </c>
      <c r="G102" s="77">
        <v>2</v>
      </c>
      <c r="H102" s="87">
        <f t="shared" si="5"/>
        <v>1</v>
      </c>
      <c r="I102" s="104">
        <f t="shared" si="7"/>
        <v>29.5</v>
      </c>
      <c r="J102" s="105">
        <v>46062</v>
      </c>
      <c r="K102" s="105">
        <v>46215</v>
      </c>
      <c r="L102" s="106"/>
    </row>
    <row r="103" spans="1:12" x14ac:dyDescent="0.25">
      <c r="A103" s="79" t="s">
        <v>102</v>
      </c>
      <c r="B103" s="76">
        <v>16812225</v>
      </c>
      <c r="C103" s="77" t="s">
        <v>68</v>
      </c>
      <c r="D103" s="77">
        <v>21</v>
      </c>
      <c r="E103" s="88">
        <f t="shared" si="4"/>
        <v>15.75</v>
      </c>
      <c r="F103" s="77">
        <v>15</v>
      </c>
      <c r="G103" s="77">
        <v>1</v>
      </c>
      <c r="H103" s="87">
        <f t="shared" si="5"/>
        <v>0.5</v>
      </c>
      <c r="I103" s="104">
        <f t="shared" si="7"/>
        <v>31.25</v>
      </c>
      <c r="J103" s="105">
        <v>46023</v>
      </c>
      <c r="K103" s="105">
        <v>46215</v>
      </c>
      <c r="L103" s="106"/>
    </row>
    <row r="104" spans="1:12" x14ac:dyDescent="0.25">
      <c r="A104" s="79" t="s">
        <v>39</v>
      </c>
      <c r="B104" s="76">
        <v>7721566</v>
      </c>
      <c r="C104" s="81">
        <v>2</v>
      </c>
      <c r="D104" s="77">
        <v>10</v>
      </c>
      <c r="E104" s="88">
        <f t="shared" si="4"/>
        <v>7.5</v>
      </c>
      <c r="F104" s="77">
        <v>0</v>
      </c>
      <c r="G104" s="77">
        <v>0</v>
      </c>
      <c r="H104" s="87">
        <f t="shared" si="5"/>
        <v>0</v>
      </c>
      <c r="I104" s="104">
        <f t="shared" si="7"/>
        <v>7.5</v>
      </c>
      <c r="J104" s="105">
        <v>46062</v>
      </c>
      <c r="K104" s="105">
        <v>46215</v>
      </c>
      <c r="L104" s="106"/>
    </row>
    <row r="105" spans="1:12" x14ac:dyDescent="0.25">
      <c r="A105" s="79" t="s">
        <v>40</v>
      </c>
      <c r="B105" s="76">
        <v>7089408</v>
      </c>
      <c r="C105" s="81">
        <v>4</v>
      </c>
      <c r="D105" s="77">
        <v>25</v>
      </c>
      <c r="E105" s="88">
        <f t="shared" si="4"/>
        <v>18.75</v>
      </c>
      <c r="F105" s="77">
        <v>6</v>
      </c>
      <c r="G105" s="77">
        <v>1</v>
      </c>
      <c r="H105" s="87">
        <f t="shared" si="5"/>
        <v>0.5</v>
      </c>
      <c r="I105" s="104">
        <f t="shared" si="7"/>
        <v>25.25</v>
      </c>
      <c r="J105" s="105">
        <v>46023</v>
      </c>
      <c r="K105" s="105">
        <v>46215</v>
      </c>
      <c r="L105" s="106"/>
    </row>
    <row r="106" spans="1:12" x14ac:dyDescent="0.25">
      <c r="A106" s="79" t="s">
        <v>41</v>
      </c>
      <c r="B106" s="76">
        <v>11605908</v>
      </c>
      <c r="C106" s="81">
        <v>8</v>
      </c>
      <c r="D106" s="77">
        <v>16</v>
      </c>
      <c r="E106" s="88">
        <f t="shared" si="4"/>
        <v>12</v>
      </c>
      <c r="F106" s="77">
        <v>8</v>
      </c>
      <c r="G106" s="77">
        <v>1</v>
      </c>
      <c r="H106" s="87">
        <f t="shared" si="5"/>
        <v>0.5</v>
      </c>
      <c r="I106" s="104">
        <f t="shared" si="7"/>
        <v>20.5</v>
      </c>
      <c r="J106" s="105">
        <v>46023</v>
      </c>
      <c r="K106" s="105">
        <v>46056</v>
      </c>
      <c r="L106" s="106"/>
    </row>
    <row r="107" spans="1:12" x14ac:dyDescent="0.25">
      <c r="A107" s="79"/>
      <c r="B107" s="76">
        <v>11605908</v>
      </c>
      <c r="C107" s="81">
        <v>8</v>
      </c>
      <c r="D107" s="77">
        <v>16</v>
      </c>
      <c r="E107" s="88">
        <f t="shared" si="4"/>
        <v>12</v>
      </c>
      <c r="F107" s="77">
        <v>9</v>
      </c>
      <c r="G107" s="77">
        <v>1</v>
      </c>
      <c r="H107" s="87">
        <f t="shared" si="5"/>
        <v>0.5</v>
      </c>
      <c r="I107" s="104">
        <f t="shared" si="7"/>
        <v>21.5</v>
      </c>
      <c r="J107" s="105">
        <v>46057</v>
      </c>
      <c r="K107" s="105">
        <v>46215</v>
      </c>
      <c r="L107" s="106"/>
    </row>
    <row r="108" spans="1:12" x14ac:dyDescent="0.25">
      <c r="A108" s="79" t="s">
        <v>86</v>
      </c>
      <c r="B108" s="76">
        <v>15076107</v>
      </c>
      <c r="C108" s="81">
        <v>7</v>
      </c>
      <c r="D108" s="77">
        <v>18</v>
      </c>
      <c r="E108" s="88">
        <f t="shared" si="4"/>
        <v>13.5</v>
      </c>
      <c r="F108" s="77">
        <v>2</v>
      </c>
      <c r="G108" s="77">
        <v>0</v>
      </c>
      <c r="H108" s="87">
        <f t="shared" si="5"/>
        <v>0</v>
      </c>
      <c r="I108" s="104">
        <f t="shared" si="7"/>
        <v>15.5</v>
      </c>
      <c r="J108" s="105">
        <v>46023</v>
      </c>
      <c r="K108" s="105">
        <v>46082</v>
      </c>
      <c r="L108" s="106"/>
    </row>
    <row r="109" spans="1:12" x14ac:dyDescent="0.25">
      <c r="A109" s="79"/>
      <c r="B109" s="76">
        <v>15076107</v>
      </c>
      <c r="C109" s="81">
        <v>7</v>
      </c>
      <c r="D109" s="77">
        <v>21</v>
      </c>
      <c r="E109" s="88">
        <f t="shared" si="4"/>
        <v>15.75</v>
      </c>
      <c r="F109" s="77">
        <v>2</v>
      </c>
      <c r="G109" s="77">
        <v>0</v>
      </c>
      <c r="H109" s="87">
        <f t="shared" si="5"/>
        <v>0</v>
      </c>
      <c r="I109" s="104">
        <f t="shared" si="7"/>
        <v>17.75</v>
      </c>
      <c r="J109" s="105">
        <v>46083</v>
      </c>
      <c r="K109" s="105">
        <v>46215</v>
      </c>
      <c r="L109" s="106"/>
    </row>
    <row r="110" spans="1:12" x14ac:dyDescent="0.25">
      <c r="A110" s="74" t="s">
        <v>136</v>
      </c>
      <c r="B110" s="80">
        <v>14119131</v>
      </c>
      <c r="C110" s="85">
        <v>4</v>
      </c>
      <c r="D110" s="75">
        <v>2</v>
      </c>
      <c r="E110" s="89">
        <f t="shared" si="4"/>
        <v>1.5</v>
      </c>
      <c r="F110" s="75">
        <v>0</v>
      </c>
      <c r="G110" s="75">
        <v>0</v>
      </c>
      <c r="H110" s="85">
        <f t="shared" si="5"/>
        <v>0</v>
      </c>
      <c r="I110" s="107">
        <f t="shared" si="7"/>
        <v>1.5</v>
      </c>
      <c r="J110" s="108">
        <v>46062</v>
      </c>
      <c r="K110" s="108">
        <v>46215</v>
      </c>
      <c r="L110" s="106"/>
    </row>
    <row r="111" spans="1:12" x14ac:dyDescent="0.25">
      <c r="A111" s="74" t="s">
        <v>137</v>
      </c>
      <c r="B111" s="80">
        <v>17202197</v>
      </c>
      <c r="C111" s="85">
        <v>2</v>
      </c>
      <c r="D111" s="75">
        <v>8</v>
      </c>
      <c r="E111" s="89">
        <f t="shared" si="4"/>
        <v>6</v>
      </c>
      <c r="F111" s="75">
        <v>0</v>
      </c>
      <c r="G111" s="75">
        <v>0</v>
      </c>
      <c r="H111" s="85">
        <f t="shared" si="5"/>
        <v>0</v>
      </c>
      <c r="I111" s="107">
        <f t="shared" si="7"/>
        <v>6</v>
      </c>
      <c r="J111" s="108">
        <v>46062</v>
      </c>
      <c r="K111" s="108">
        <v>46082</v>
      </c>
      <c r="L111" s="106"/>
    </row>
    <row r="112" spans="1:12" x14ac:dyDescent="0.25">
      <c r="A112" s="74"/>
      <c r="B112" s="80">
        <v>17202197</v>
      </c>
      <c r="C112" s="85">
        <v>2</v>
      </c>
      <c r="D112" s="75">
        <v>12</v>
      </c>
      <c r="E112" s="89">
        <f t="shared" si="4"/>
        <v>9</v>
      </c>
      <c r="F112" s="75">
        <v>0</v>
      </c>
      <c r="G112" s="75">
        <v>0</v>
      </c>
      <c r="H112" s="85">
        <f t="shared" si="5"/>
        <v>0</v>
      </c>
      <c r="I112" s="107">
        <f t="shared" si="7"/>
        <v>9</v>
      </c>
      <c r="J112" s="108">
        <v>46083</v>
      </c>
      <c r="K112" s="108">
        <v>46131</v>
      </c>
      <c r="L112" s="106"/>
    </row>
    <row r="113" spans="1:12" x14ac:dyDescent="0.25">
      <c r="A113" s="74"/>
      <c r="B113" s="80">
        <v>17202197</v>
      </c>
      <c r="C113" s="85">
        <v>2</v>
      </c>
      <c r="D113" s="75">
        <v>8</v>
      </c>
      <c r="E113" s="89">
        <f t="shared" si="4"/>
        <v>6</v>
      </c>
      <c r="F113" s="75">
        <v>0</v>
      </c>
      <c r="G113" s="75">
        <v>0</v>
      </c>
      <c r="H113" s="85">
        <f t="shared" si="5"/>
        <v>0</v>
      </c>
      <c r="I113" s="107">
        <f t="shared" si="7"/>
        <v>6</v>
      </c>
      <c r="J113" s="108">
        <v>46132</v>
      </c>
      <c r="K113" s="108">
        <v>46215</v>
      </c>
      <c r="L113" s="106"/>
    </row>
    <row r="114" spans="1:12" x14ac:dyDescent="0.25">
      <c r="A114" s="74" t="s">
        <v>117</v>
      </c>
      <c r="B114" s="80">
        <v>17591979</v>
      </c>
      <c r="C114" s="75">
        <v>1</v>
      </c>
      <c r="D114" s="75">
        <v>3</v>
      </c>
      <c r="E114" s="89">
        <f t="shared" si="4"/>
        <v>2.25</v>
      </c>
      <c r="F114" s="75">
        <v>0</v>
      </c>
      <c r="G114" s="75">
        <v>0</v>
      </c>
      <c r="H114" s="85">
        <f t="shared" si="5"/>
        <v>0</v>
      </c>
      <c r="I114" s="107">
        <f t="shared" si="7"/>
        <v>2.25</v>
      </c>
      <c r="J114" s="108">
        <v>46062</v>
      </c>
      <c r="K114" s="108">
        <v>46082</v>
      </c>
      <c r="L114" s="106"/>
    </row>
    <row r="115" spans="1:12" x14ac:dyDescent="0.25">
      <c r="A115" s="74"/>
      <c r="B115" s="80">
        <v>17591979</v>
      </c>
      <c r="C115" s="75">
        <v>1</v>
      </c>
      <c r="D115" s="75">
        <v>7</v>
      </c>
      <c r="E115" s="89">
        <f t="shared" si="4"/>
        <v>5.25</v>
      </c>
      <c r="F115" s="75">
        <v>0</v>
      </c>
      <c r="G115" s="75">
        <v>0</v>
      </c>
      <c r="H115" s="85">
        <f t="shared" si="5"/>
        <v>0</v>
      </c>
      <c r="I115" s="107">
        <f t="shared" si="7"/>
        <v>5.25</v>
      </c>
      <c r="J115" s="108">
        <v>46083</v>
      </c>
      <c r="K115" s="108">
        <v>46131</v>
      </c>
      <c r="L115" s="106"/>
    </row>
    <row r="116" spans="1:12" x14ac:dyDescent="0.25">
      <c r="A116" s="74"/>
      <c r="B116" s="80">
        <v>17591979</v>
      </c>
      <c r="C116" s="75">
        <v>1</v>
      </c>
      <c r="D116" s="75">
        <v>3</v>
      </c>
      <c r="E116" s="89">
        <f t="shared" si="4"/>
        <v>2.25</v>
      </c>
      <c r="F116" s="75">
        <v>0</v>
      </c>
      <c r="G116" s="75">
        <v>0</v>
      </c>
      <c r="H116" s="85">
        <f t="shared" si="5"/>
        <v>0</v>
      </c>
      <c r="I116" s="107">
        <f t="shared" si="7"/>
        <v>2.25</v>
      </c>
      <c r="J116" s="108">
        <v>46132</v>
      </c>
      <c r="K116" s="108">
        <v>46215</v>
      </c>
      <c r="L116" s="106"/>
    </row>
    <row r="117" spans="1:12" x14ac:dyDescent="0.25">
      <c r="A117" s="74" t="s">
        <v>116</v>
      </c>
      <c r="B117" s="80">
        <v>14293749</v>
      </c>
      <c r="C117" s="85">
        <v>2</v>
      </c>
      <c r="D117" s="75">
        <v>6</v>
      </c>
      <c r="E117" s="89">
        <f t="shared" si="4"/>
        <v>4.5</v>
      </c>
      <c r="F117" s="75">
        <v>0</v>
      </c>
      <c r="G117" s="75">
        <v>0</v>
      </c>
      <c r="H117" s="85">
        <f t="shared" si="5"/>
        <v>0</v>
      </c>
      <c r="I117" s="107">
        <f t="shared" si="7"/>
        <v>4.5</v>
      </c>
      <c r="J117" s="108">
        <v>46062</v>
      </c>
      <c r="K117" s="108">
        <v>46215</v>
      </c>
      <c r="L117" s="106"/>
    </row>
    <row r="118" spans="1:12" x14ac:dyDescent="0.25">
      <c r="A118" s="79" t="s">
        <v>56</v>
      </c>
      <c r="B118" s="76">
        <v>7089557</v>
      </c>
      <c r="C118" s="81">
        <v>9</v>
      </c>
      <c r="D118" s="77">
        <v>19</v>
      </c>
      <c r="E118" s="88">
        <f t="shared" si="4"/>
        <v>14.25</v>
      </c>
      <c r="F118" s="77">
        <v>11</v>
      </c>
      <c r="G118" s="77">
        <v>1</v>
      </c>
      <c r="H118" s="87">
        <f t="shared" si="5"/>
        <v>0.5</v>
      </c>
      <c r="I118" s="104">
        <f t="shared" si="7"/>
        <v>25.75</v>
      </c>
      <c r="J118" s="105">
        <v>46023</v>
      </c>
      <c r="K118" s="105">
        <v>46215</v>
      </c>
      <c r="L118" s="106"/>
    </row>
    <row r="119" spans="1:12" x14ac:dyDescent="0.25">
      <c r="A119" s="79" t="s">
        <v>42</v>
      </c>
      <c r="B119" s="76">
        <v>8075584</v>
      </c>
      <c r="C119" s="81">
        <v>8</v>
      </c>
      <c r="D119" s="77">
        <v>8</v>
      </c>
      <c r="E119" s="88">
        <f t="shared" si="4"/>
        <v>6</v>
      </c>
      <c r="F119" s="77">
        <v>15</v>
      </c>
      <c r="G119" s="77">
        <v>2</v>
      </c>
      <c r="H119" s="87">
        <f t="shared" si="5"/>
        <v>1</v>
      </c>
      <c r="I119" s="104">
        <f t="shared" si="7"/>
        <v>22</v>
      </c>
      <c r="J119" s="105">
        <v>46023</v>
      </c>
      <c r="K119" s="105">
        <v>46215</v>
      </c>
      <c r="L119" s="106"/>
    </row>
    <row r="120" spans="1:12" x14ac:dyDescent="0.25">
      <c r="A120" s="74" t="s">
        <v>92</v>
      </c>
      <c r="B120" s="80">
        <v>16199807</v>
      </c>
      <c r="C120" s="75">
        <v>9</v>
      </c>
      <c r="D120" s="75">
        <v>6</v>
      </c>
      <c r="E120" s="89">
        <f t="shared" si="4"/>
        <v>4.5</v>
      </c>
      <c r="F120" s="75">
        <v>0</v>
      </c>
      <c r="G120" s="75">
        <v>0</v>
      </c>
      <c r="H120" s="85">
        <f t="shared" si="5"/>
        <v>0</v>
      </c>
      <c r="I120" s="107">
        <f t="shared" si="7"/>
        <v>4.5</v>
      </c>
      <c r="J120" s="108">
        <v>46062</v>
      </c>
      <c r="K120" s="108">
        <v>46215</v>
      </c>
      <c r="L120" s="106"/>
    </row>
    <row r="121" spans="1:12" x14ac:dyDescent="0.25">
      <c r="A121" s="79" t="s">
        <v>43</v>
      </c>
      <c r="B121" s="76">
        <v>6978191</v>
      </c>
      <c r="C121" s="81">
        <v>8</v>
      </c>
      <c r="D121" s="77">
        <v>23</v>
      </c>
      <c r="E121" s="88">
        <f t="shared" si="4"/>
        <v>17.25</v>
      </c>
      <c r="F121" s="77">
        <v>7</v>
      </c>
      <c r="G121" s="77">
        <v>3</v>
      </c>
      <c r="H121" s="87">
        <f t="shared" si="5"/>
        <v>1.5</v>
      </c>
      <c r="I121" s="104">
        <f t="shared" si="7"/>
        <v>25.75</v>
      </c>
      <c r="J121" s="105">
        <v>46023</v>
      </c>
      <c r="K121" s="105">
        <v>46061</v>
      </c>
      <c r="L121" s="106"/>
    </row>
    <row r="122" spans="1:12" x14ac:dyDescent="0.25">
      <c r="A122" s="79"/>
      <c r="B122" s="76">
        <v>6978191</v>
      </c>
      <c r="C122" s="81">
        <v>8</v>
      </c>
      <c r="D122" s="77">
        <v>25</v>
      </c>
      <c r="E122" s="88">
        <f t="shared" si="4"/>
        <v>18.75</v>
      </c>
      <c r="F122" s="77">
        <v>7</v>
      </c>
      <c r="G122" s="77">
        <v>3</v>
      </c>
      <c r="H122" s="87">
        <f t="shared" si="5"/>
        <v>1.5</v>
      </c>
      <c r="I122" s="104">
        <f t="shared" si="7"/>
        <v>27.25</v>
      </c>
      <c r="J122" s="105">
        <v>46062</v>
      </c>
      <c r="K122" s="105">
        <v>46117</v>
      </c>
      <c r="L122" s="106"/>
    </row>
    <row r="123" spans="1:12" x14ac:dyDescent="0.25">
      <c r="A123" s="79"/>
      <c r="B123" s="76">
        <v>6978191</v>
      </c>
      <c r="C123" s="81">
        <v>8</v>
      </c>
      <c r="D123" s="77">
        <v>23</v>
      </c>
      <c r="E123" s="88">
        <f t="shared" si="4"/>
        <v>17.25</v>
      </c>
      <c r="F123" s="77">
        <v>7</v>
      </c>
      <c r="G123" s="77">
        <v>3</v>
      </c>
      <c r="H123" s="87">
        <f t="shared" si="5"/>
        <v>1.5</v>
      </c>
      <c r="I123" s="104">
        <f t="shared" si="7"/>
        <v>25.75</v>
      </c>
      <c r="J123" s="105">
        <v>46118</v>
      </c>
      <c r="K123" s="105">
        <v>46215</v>
      </c>
      <c r="L123" s="106"/>
    </row>
    <row r="124" spans="1:12" x14ac:dyDescent="0.25">
      <c r="A124" s="79" t="s">
        <v>44</v>
      </c>
      <c r="B124" s="76">
        <v>10033955</v>
      </c>
      <c r="C124" s="81">
        <v>2</v>
      </c>
      <c r="D124" s="77">
        <v>10</v>
      </c>
      <c r="E124" s="88">
        <f t="shared" si="4"/>
        <v>7.5</v>
      </c>
      <c r="F124" s="77">
        <v>0</v>
      </c>
      <c r="G124" s="77">
        <v>0</v>
      </c>
      <c r="H124" s="87">
        <f t="shared" si="5"/>
        <v>0</v>
      </c>
      <c r="I124" s="104">
        <f t="shared" si="7"/>
        <v>7.5</v>
      </c>
      <c r="J124" s="105">
        <v>46023</v>
      </c>
      <c r="K124" s="105">
        <v>46215</v>
      </c>
      <c r="L124" s="106"/>
    </row>
    <row r="125" spans="1:12" x14ac:dyDescent="0.25">
      <c r="A125" s="79" t="s">
        <v>108</v>
      </c>
      <c r="B125" s="76">
        <v>123177835</v>
      </c>
      <c r="C125" s="81">
        <v>1</v>
      </c>
      <c r="D125" s="77">
        <v>11</v>
      </c>
      <c r="E125" s="88">
        <f t="shared" si="4"/>
        <v>8.25</v>
      </c>
      <c r="F125" s="77">
        <v>0</v>
      </c>
      <c r="G125" s="77">
        <v>0</v>
      </c>
      <c r="H125" s="87">
        <f t="shared" si="5"/>
        <v>0</v>
      </c>
      <c r="I125" s="104">
        <f t="shared" si="7"/>
        <v>8.25</v>
      </c>
      <c r="J125" s="105">
        <v>46023</v>
      </c>
      <c r="K125" s="105">
        <v>46215</v>
      </c>
      <c r="L125" s="106"/>
    </row>
    <row r="126" spans="1:12" x14ac:dyDescent="0.25">
      <c r="A126" s="79" t="s">
        <v>61</v>
      </c>
      <c r="B126" s="76">
        <v>19041643</v>
      </c>
      <c r="C126" s="77">
        <v>7</v>
      </c>
      <c r="D126" s="77">
        <v>3</v>
      </c>
      <c r="E126" s="88">
        <f t="shared" si="4"/>
        <v>2.25</v>
      </c>
      <c r="F126" s="77">
        <v>0</v>
      </c>
      <c r="G126" s="77">
        <v>0</v>
      </c>
      <c r="H126" s="87">
        <f t="shared" si="5"/>
        <v>0</v>
      </c>
      <c r="I126" s="104">
        <f t="shared" si="7"/>
        <v>2.25</v>
      </c>
      <c r="J126" s="105">
        <v>46023</v>
      </c>
      <c r="K126" s="105">
        <v>46215</v>
      </c>
      <c r="L126" s="106"/>
    </row>
    <row r="127" spans="1:12" x14ac:dyDescent="0.25">
      <c r="A127" s="79" t="s">
        <v>103</v>
      </c>
      <c r="B127" s="76">
        <v>12034113</v>
      </c>
      <c r="C127" s="77">
        <v>8</v>
      </c>
      <c r="D127" s="77">
        <v>4</v>
      </c>
      <c r="E127" s="88">
        <f t="shared" si="4"/>
        <v>3</v>
      </c>
      <c r="F127" s="77">
        <v>0</v>
      </c>
      <c r="G127" s="77">
        <v>0</v>
      </c>
      <c r="H127" s="87">
        <f t="shared" si="5"/>
        <v>0</v>
      </c>
      <c r="I127" s="104">
        <f t="shared" si="7"/>
        <v>3</v>
      </c>
      <c r="J127" s="105">
        <v>46062</v>
      </c>
      <c r="K127" s="105">
        <v>46117</v>
      </c>
      <c r="L127" s="106"/>
    </row>
    <row r="128" spans="1:12" x14ac:dyDescent="0.25">
      <c r="A128" s="74" t="s">
        <v>85</v>
      </c>
      <c r="B128" s="80">
        <v>15485768</v>
      </c>
      <c r="C128" s="75">
        <v>0</v>
      </c>
      <c r="D128" s="75">
        <v>6</v>
      </c>
      <c r="E128" s="89">
        <f t="shared" ref="E128:E135" si="8">D128*0.75</f>
        <v>4.5</v>
      </c>
      <c r="F128" s="75">
        <v>0</v>
      </c>
      <c r="G128" s="75">
        <v>0</v>
      </c>
      <c r="H128" s="85">
        <f t="shared" ref="H128:H135" si="9">G128*0.5</f>
        <v>0</v>
      </c>
      <c r="I128" s="107">
        <f t="shared" si="7"/>
        <v>4.5</v>
      </c>
      <c r="J128" s="108">
        <v>46062</v>
      </c>
      <c r="K128" s="108">
        <v>46215</v>
      </c>
      <c r="L128" s="106"/>
    </row>
    <row r="129" spans="1:12" x14ac:dyDescent="0.25">
      <c r="A129" s="79" t="s">
        <v>45</v>
      </c>
      <c r="B129" s="76">
        <v>6931960</v>
      </c>
      <c r="C129" s="81">
        <v>2</v>
      </c>
      <c r="D129" s="77">
        <v>2</v>
      </c>
      <c r="E129" s="88">
        <f t="shared" si="8"/>
        <v>1.5</v>
      </c>
      <c r="F129" s="77">
        <v>3</v>
      </c>
      <c r="G129" s="77">
        <v>0</v>
      </c>
      <c r="H129" s="87">
        <f t="shared" si="9"/>
        <v>0</v>
      </c>
      <c r="I129" s="104">
        <f t="shared" si="7"/>
        <v>4.5</v>
      </c>
      <c r="J129" s="105">
        <v>46023</v>
      </c>
      <c r="K129" s="105">
        <v>46083</v>
      </c>
      <c r="L129" s="106"/>
    </row>
    <row r="130" spans="1:12" x14ac:dyDescent="0.25">
      <c r="A130" s="79"/>
      <c r="B130" s="76">
        <v>6931960</v>
      </c>
      <c r="C130" s="81">
        <v>2</v>
      </c>
      <c r="D130" s="77">
        <v>5</v>
      </c>
      <c r="E130" s="88">
        <f t="shared" si="8"/>
        <v>3.75</v>
      </c>
      <c r="F130" s="77">
        <v>3</v>
      </c>
      <c r="G130" s="77">
        <v>0</v>
      </c>
      <c r="H130" s="87">
        <f t="shared" si="9"/>
        <v>0</v>
      </c>
      <c r="I130" s="104">
        <f t="shared" ref="I130:I135" si="10">D130*0.75+F130+G130*0.5</f>
        <v>6.75</v>
      </c>
      <c r="J130" s="105">
        <v>46084</v>
      </c>
      <c r="K130" s="105">
        <v>46209</v>
      </c>
      <c r="L130" s="106"/>
    </row>
    <row r="131" spans="1:12" x14ac:dyDescent="0.25">
      <c r="A131" s="79"/>
      <c r="B131" s="76">
        <v>6931960</v>
      </c>
      <c r="C131" s="81">
        <v>2</v>
      </c>
      <c r="D131" s="77">
        <v>2</v>
      </c>
      <c r="E131" s="88">
        <f t="shared" si="8"/>
        <v>1.5</v>
      </c>
      <c r="F131" s="77">
        <v>3</v>
      </c>
      <c r="G131" s="77">
        <v>0</v>
      </c>
      <c r="H131" s="87">
        <f t="shared" si="9"/>
        <v>0</v>
      </c>
      <c r="I131" s="104">
        <f t="shared" si="10"/>
        <v>4.5</v>
      </c>
      <c r="J131" s="105">
        <v>46210</v>
      </c>
      <c r="K131" s="105">
        <v>46215</v>
      </c>
      <c r="L131" s="106"/>
    </row>
    <row r="132" spans="1:12" x14ac:dyDescent="0.25">
      <c r="A132" s="74" t="s">
        <v>115</v>
      </c>
      <c r="B132" s="80">
        <v>16863653</v>
      </c>
      <c r="C132" s="75">
        <v>9</v>
      </c>
      <c r="D132" s="75">
        <v>12</v>
      </c>
      <c r="E132" s="89">
        <f t="shared" si="8"/>
        <v>9</v>
      </c>
      <c r="F132" s="75">
        <v>0</v>
      </c>
      <c r="G132" s="75">
        <v>0</v>
      </c>
      <c r="H132" s="85">
        <f t="shared" si="9"/>
        <v>0</v>
      </c>
      <c r="I132" s="107">
        <f t="shared" si="10"/>
        <v>9</v>
      </c>
      <c r="J132" s="108">
        <v>46062</v>
      </c>
      <c r="K132" s="108">
        <v>46215</v>
      </c>
      <c r="L132" s="106"/>
    </row>
    <row r="133" spans="1:12" x14ac:dyDescent="0.25">
      <c r="A133" s="79" t="s">
        <v>121</v>
      </c>
      <c r="B133" s="76">
        <v>8901721</v>
      </c>
      <c r="C133" s="77">
        <v>1</v>
      </c>
      <c r="D133" s="77">
        <v>2</v>
      </c>
      <c r="E133" s="88">
        <f t="shared" si="8"/>
        <v>1.5</v>
      </c>
      <c r="F133" s="77">
        <v>0</v>
      </c>
      <c r="G133" s="77">
        <v>0</v>
      </c>
      <c r="H133" s="87">
        <f t="shared" si="9"/>
        <v>0</v>
      </c>
      <c r="I133" s="104">
        <f t="shared" si="10"/>
        <v>1.5</v>
      </c>
      <c r="J133" s="105">
        <v>46062</v>
      </c>
      <c r="K133" s="105">
        <v>46215</v>
      </c>
      <c r="L133" s="106"/>
    </row>
    <row r="134" spans="1:12" x14ac:dyDescent="0.25">
      <c r="A134" s="79" t="s">
        <v>46</v>
      </c>
      <c r="B134" s="76">
        <v>8099142</v>
      </c>
      <c r="C134" s="81">
        <v>8</v>
      </c>
      <c r="D134" s="77">
        <v>20</v>
      </c>
      <c r="E134" s="88">
        <f t="shared" si="8"/>
        <v>15</v>
      </c>
      <c r="F134" s="77">
        <v>3</v>
      </c>
      <c r="G134" s="77">
        <v>3</v>
      </c>
      <c r="H134" s="87">
        <f t="shared" si="9"/>
        <v>1.5</v>
      </c>
      <c r="I134" s="104">
        <f t="shared" si="10"/>
        <v>19.5</v>
      </c>
      <c r="J134" s="105">
        <v>46023</v>
      </c>
      <c r="K134" s="105">
        <v>46215</v>
      </c>
      <c r="L134" s="106"/>
    </row>
    <row r="135" spans="1:12" x14ac:dyDescent="0.25">
      <c r="A135" s="79" t="s">
        <v>47</v>
      </c>
      <c r="B135" s="76">
        <v>8666374</v>
      </c>
      <c r="C135" s="77">
        <v>0</v>
      </c>
      <c r="D135" s="86">
        <v>22</v>
      </c>
      <c r="E135" s="88">
        <f t="shared" si="8"/>
        <v>16.5</v>
      </c>
      <c r="F135" s="77">
        <v>4</v>
      </c>
      <c r="G135" s="86">
        <v>1</v>
      </c>
      <c r="H135" s="87">
        <f t="shared" si="9"/>
        <v>0.5</v>
      </c>
      <c r="I135" s="111">
        <f t="shared" si="10"/>
        <v>21</v>
      </c>
      <c r="J135" s="105">
        <v>46023</v>
      </c>
      <c r="K135" s="105">
        <v>46215</v>
      </c>
      <c r="L135" s="106"/>
    </row>
  </sheetData>
  <hyperlinks>
    <hyperlink ref="B2" r:id="rId1" display="javascript:;"/>
  </hyperlinks>
  <pageMargins left="0.7" right="0.7" top="0.75" bottom="0.75" header="0.3" footer="0.3"/>
  <pageSetup paperSize="9" scale="44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5"/>
  <sheetViews>
    <sheetView tabSelected="1" view="pageBreakPreview" zoomScaleNormal="100" zoomScaleSheetLayoutView="100" workbookViewId="0">
      <selection activeCell="C25" sqref="C25"/>
    </sheetView>
  </sheetViews>
  <sheetFormatPr baseColWidth="10" defaultRowHeight="15" x14ac:dyDescent="0.25"/>
  <cols>
    <col min="1" max="1" width="12.28515625" customWidth="1"/>
    <col min="2" max="2" width="16.7109375" customWidth="1"/>
    <col min="4" max="4" width="14.85546875" customWidth="1"/>
    <col min="5" max="5" width="8.140625" style="73" customWidth="1"/>
    <col min="6" max="6" width="10" customWidth="1"/>
    <col min="8" max="8" width="14.5703125" customWidth="1"/>
    <col min="9" max="9" width="13.5703125" customWidth="1"/>
    <col min="10" max="10" width="12.5703125" customWidth="1"/>
  </cols>
  <sheetData>
    <row r="1" spans="1:10" s="103" customFormat="1" x14ac:dyDescent="0.25">
      <c r="A1" s="113" t="s">
        <v>49</v>
      </c>
      <c r="B1" s="113" t="s">
        <v>50</v>
      </c>
      <c r="C1" s="113" t="s">
        <v>78</v>
      </c>
      <c r="D1" s="113" t="s">
        <v>73</v>
      </c>
      <c r="E1" s="115" t="s">
        <v>74</v>
      </c>
      <c r="F1" s="113" t="s">
        <v>75</v>
      </c>
      <c r="G1" s="113" t="s">
        <v>79</v>
      </c>
      <c r="H1" s="113" t="s">
        <v>80</v>
      </c>
      <c r="I1" s="114" t="s">
        <v>59</v>
      </c>
      <c r="J1" s="114" t="s">
        <v>60</v>
      </c>
    </row>
    <row r="2" spans="1:10" x14ac:dyDescent="0.25">
      <c r="A2" s="76">
        <v>16210712</v>
      </c>
      <c r="B2" s="77">
        <v>7</v>
      </c>
      <c r="C2">
        <v>40.25</v>
      </c>
      <c r="D2">
        <v>2.25</v>
      </c>
      <c r="E2" s="116">
        <v>36</v>
      </c>
      <c r="F2">
        <v>2</v>
      </c>
      <c r="G2" s="112">
        <f t="shared" ref="G2:G63" si="0">D2+E2+F2</f>
        <v>40.25</v>
      </c>
      <c r="H2" s="112">
        <f t="shared" ref="H2:H63" si="1">G2*4.2</f>
        <v>169.05</v>
      </c>
      <c r="I2" s="105">
        <v>46023</v>
      </c>
      <c r="J2" s="105">
        <v>46215</v>
      </c>
    </row>
    <row r="3" spans="1:10" x14ac:dyDescent="0.25">
      <c r="A3" s="76">
        <v>10337811</v>
      </c>
      <c r="B3" s="16">
        <v>7</v>
      </c>
      <c r="C3">
        <v>20.75</v>
      </c>
      <c r="D3">
        <v>15.75</v>
      </c>
      <c r="E3" s="116">
        <v>5</v>
      </c>
      <c r="F3">
        <v>0</v>
      </c>
      <c r="G3" s="112">
        <f t="shared" si="0"/>
        <v>20.75</v>
      </c>
      <c r="H3" s="112">
        <f t="shared" si="1"/>
        <v>87.15</v>
      </c>
      <c r="I3" s="105">
        <v>46023</v>
      </c>
      <c r="J3" s="105">
        <v>46215</v>
      </c>
    </row>
    <row r="4" spans="1:10" x14ac:dyDescent="0.25">
      <c r="A4" s="76">
        <v>13989974</v>
      </c>
      <c r="B4" s="77">
        <v>1</v>
      </c>
      <c r="C4">
        <v>9</v>
      </c>
      <c r="D4">
        <v>9</v>
      </c>
      <c r="E4" s="116">
        <v>0</v>
      </c>
      <c r="F4">
        <v>0</v>
      </c>
      <c r="G4" s="112">
        <f t="shared" si="0"/>
        <v>9</v>
      </c>
      <c r="H4" s="112">
        <f t="shared" si="1"/>
        <v>37.800000000000004</v>
      </c>
      <c r="I4" s="105">
        <v>46023</v>
      </c>
      <c r="J4" s="105">
        <v>46215</v>
      </c>
    </row>
    <row r="5" spans="1:10" x14ac:dyDescent="0.25">
      <c r="A5" s="76">
        <v>10010369</v>
      </c>
      <c r="B5" s="16">
        <v>9</v>
      </c>
      <c r="C5">
        <v>32.25</v>
      </c>
      <c r="D5">
        <v>21.75</v>
      </c>
      <c r="E5" s="116">
        <v>10</v>
      </c>
      <c r="F5">
        <v>0.5</v>
      </c>
      <c r="G5" s="112">
        <f t="shared" si="0"/>
        <v>32.25</v>
      </c>
      <c r="H5" s="112">
        <f t="shared" si="1"/>
        <v>135.45000000000002</v>
      </c>
      <c r="I5" s="105">
        <v>46023</v>
      </c>
      <c r="J5" s="105">
        <v>46061</v>
      </c>
    </row>
    <row r="6" spans="1:10" x14ac:dyDescent="0.25">
      <c r="A6" s="76">
        <v>10010369</v>
      </c>
      <c r="B6" s="16">
        <v>9</v>
      </c>
      <c r="C6">
        <v>33.25</v>
      </c>
      <c r="D6">
        <v>21.75</v>
      </c>
      <c r="E6" s="116">
        <v>11</v>
      </c>
      <c r="F6">
        <v>0.5</v>
      </c>
      <c r="G6" s="112">
        <f t="shared" si="0"/>
        <v>33.25</v>
      </c>
      <c r="H6" s="112">
        <f t="shared" si="1"/>
        <v>139.65</v>
      </c>
      <c r="I6" s="105">
        <v>46062</v>
      </c>
      <c r="J6" s="105">
        <v>46215</v>
      </c>
    </row>
    <row r="7" spans="1:10" x14ac:dyDescent="0.25">
      <c r="A7" s="76">
        <v>9768156</v>
      </c>
      <c r="B7" s="77">
        <v>2</v>
      </c>
      <c r="C7">
        <v>28.5</v>
      </c>
      <c r="D7">
        <v>19.5</v>
      </c>
      <c r="E7" s="116">
        <v>8</v>
      </c>
      <c r="F7">
        <v>1</v>
      </c>
      <c r="G7" s="112">
        <f t="shared" si="0"/>
        <v>28.5</v>
      </c>
      <c r="H7" s="112">
        <f t="shared" si="1"/>
        <v>119.7</v>
      </c>
      <c r="I7" s="105">
        <v>46023</v>
      </c>
      <c r="J7" s="105">
        <v>46111</v>
      </c>
    </row>
    <row r="8" spans="1:10" x14ac:dyDescent="0.25">
      <c r="A8" s="76">
        <v>9768156</v>
      </c>
      <c r="B8" s="77">
        <v>2</v>
      </c>
      <c r="C8">
        <v>30</v>
      </c>
      <c r="D8">
        <v>21</v>
      </c>
      <c r="E8" s="116">
        <v>8</v>
      </c>
      <c r="F8">
        <v>1</v>
      </c>
      <c r="G8" s="112">
        <f t="shared" si="0"/>
        <v>30</v>
      </c>
      <c r="H8" s="112">
        <f t="shared" si="1"/>
        <v>126</v>
      </c>
      <c r="I8" s="105">
        <v>46112</v>
      </c>
      <c r="J8" s="105">
        <v>46215</v>
      </c>
    </row>
    <row r="9" spans="1:10" x14ac:dyDescent="0.25">
      <c r="A9" s="76">
        <v>13880181</v>
      </c>
      <c r="B9" s="77">
        <v>0</v>
      </c>
      <c r="C9">
        <v>25.5</v>
      </c>
      <c r="D9">
        <v>18</v>
      </c>
      <c r="E9" s="116">
        <v>7</v>
      </c>
      <c r="F9">
        <v>0.5</v>
      </c>
      <c r="G9" s="112">
        <f t="shared" si="0"/>
        <v>25.5</v>
      </c>
      <c r="H9" s="112">
        <f t="shared" si="1"/>
        <v>107.10000000000001</v>
      </c>
      <c r="I9" s="105">
        <v>46023</v>
      </c>
      <c r="J9" s="105">
        <v>46215</v>
      </c>
    </row>
    <row r="10" spans="1:10" x14ac:dyDescent="0.25">
      <c r="A10" s="76">
        <v>15640465</v>
      </c>
      <c r="B10" s="77">
        <v>9</v>
      </c>
      <c r="C10">
        <v>6</v>
      </c>
      <c r="D10">
        <v>6</v>
      </c>
      <c r="E10" s="116">
        <v>0</v>
      </c>
      <c r="F10">
        <v>0</v>
      </c>
      <c r="G10" s="112">
        <f t="shared" si="0"/>
        <v>6</v>
      </c>
      <c r="H10" s="112">
        <f t="shared" si="1"/>
        <v>25.200000000000003</v>
      </c>
      <c r="I10" s="105">
        <v>46023</v>
      </c>
      <c r="J10" s="105">
        <v>46215</v>
      </c>
    </row>
    <row r="11" spans="1:10" x14ac:dyDescent="0.25">
      <c r="A11" s="76">
        <v>7909215</v>
      </c>
      <c r="B11" s="77">
        <v>0</v>
      </c>
      <c r="C11">
        <v>30</v>
      </c>
      <c r="D11">
        <v>7.5</v>
      </c>
      <c r="E11" s="116">
        <v>20</v>
      </c>
      <c r="F11">
        <v>2.5</v>
      </c>
      <c r="G11" s="112">
        <f t="shared" si="0"/>
        <v>30</v>
      </c>
      <c r="H11" s="112">
        <f t="shared" si="1"/>
        <v>126</v>
      </c>
      <c r="I11" s="105">
        <v>46023</v>
      </c>
      <c r="J11" s="105">
        <v>46215</v>
      </c>
    </row>
    <row r="12" spans="1:10" x14ac:dyDescent="0.25">
      <c r="A12" s="76">
        <v>8407751</v>
      </c>
      <c r="B12" s="16">
        <v>8</v>
      </c>
      <c r="C12">
        <v>14.75</v>
      </c>
      <c r="D12">
        <v>6.75</v>
      </c>
      <c r="E12" s="116">
        <v>8</v>
      </c>
      <c r="F12">
        <v>0</v>
      </c>
      <c r="G12" s="112">
        <f t="shared" si="0"/>
        <v>14.75</v>
      </c>
      <c r="H12" s="112">
        <f t="shared" si="1"/>
        <v>61.95</v>
      </c>
      <c r="I12" s="105">
        <v>46023</v>
      </c>
      <c r="J12" s="105">
        <v>46215</v>
      </c>
    </row>
    <row r="13" spans="1:10" x14ac:dyDescent="0.25">
      <c r="A13" s="80">
        <v>17201843</v>
      </c>
      <c r="B13" s="75">
        <v>2</v>
      </c>
      <c r="C13">
        <v>1.5</v>
      </c>
      <c r="D13">
        <v>1.5</v>
      </c>
      <c r="E13" s="116">
        <v>0</v>
      </c>
      <c r="F13">
        <v>0</v>
      </c>
      <c r="G13" s="112">
        <f t="shared" si="0"/>
        <v>1.5</v>
      </c>
      <c r="H13" s="112">
        <f t="shared" si="1"/>
        <v>6.3000000000000007</v>
      </c>
      <c r="I13" s="108">
        <v>46062</v>
      </c>
      <c r="J13" s="108">
        <v>46082</v>
      </c>
    </row>
    <row r="14" spans="1:10" x14ac:dyDescent="0.25">
      <c r="A14" s="80">
        <v>17201843</v>
      </c>
      <c r="B14" s="75">
        <v>2</v>
      </c>
      <c r="C14">
        <v>4.5</v>
      </c>
      <c r="D14">
        <v>4.5</v>
      </c>
      <c r="E14" s="116">
        <v>0</v>
      </c>
      <c r="F14">
        <v>0</v>
      </c>
      <c r="G14" s="112">
        <f t="shared" si="0"/>
        <v>4.5</v>
      </c>
      <c r="H14" s="112">
        <f t="shared" si="1"/>
        <v>18.900000000000002</v>
      </c>
      <c r="I14" s="108">
        <v>46083</v>
      </c>
      <c r="J14" s="108">
        <v>46131</v>
      </c>
    </row>
    <row r="15" spans="1:10" x14ac:dyDescent="0.25">
      <c r="A15" s="80">
        <v>17201843</v>
      </c>
      <c r="B15" s="75">
        <v>2</v>
      </c>
      <c r="C15">
        <v>1.5</v>
      </c>
      <c r="D15">
        <v>1.5</v>
      </c>
      <c r="E15" s="116">
        <v>0</v>
      </c>
      <c r="F15">
        <v>0</v>
      </c>
      <c r="G15" s="112">
        <f t="shared" si="0"/>
        <v>1.5</v>
      </c>
      <c r="H15" s="112">
        <f t="shared" si="1"/>
        <v>6.3000000000000007</v>
      </c>
      <c r="I15" s="108">
        <v>46132</v>
      </c>
      <c r="J15" s="108">
        <v>46215</v>
      </c>
    </row>
    <row r="16" spans="1:10" x14ac:dyDescent="0.25">
      <c r="A16" s="80">
        <v>16224496</v>
      </c>
      <c r="B16" s="75">
        <v>5</v>
      </c>
      <c r="C16">
        <v>1.5</v>
      </c>
      <c r="D16">
        <v>1.5</v>
      </c>
      <c r="E16" s="116">
        <v>0</v>
      </c>
      <c r="F16">
        <v>0</v>
      </c>
      <c r="G16" s="112">
        <f t="shared" si="0"/>
        <v>1.5</v>
      </c>
      <c r="H16" s="112">
        <f t="shared" si="1"/>
        <v>6.3000000000000007</v>
      </c>
      <c r="I16" s="108">
        <v>46062</v>
      </c>
      <c r="J16" s="108">
        <v>46215</v>
      </c>
    </row>
    <row r="17" spans="1:10" x14ac:dyDescent="0.25">
      <c r="A17" s="80">
        <v>16676754</v>
      </c>
      <c r="B17" s="75">
        <v>7</v>
      </c>
      <c r="C17">
        <v>1.5</v>
      </c>
      <c r="D17">
        <v>1.5</v>
      </c>
      <c r="E17" s="116">
        <v>0</v>
      </c>
      <c r="F17">
        <v>0</v>
      </c>
      <c r="G17" s="112">
        <f t="shared" si="0"/>
        <v>1.5</v>
      </c>
      <c r="H17" s="112">
        <f t="shared" si="1"/>
        <v>6.3000000000000007</v>
      </c>
      <c r="I17" s="108">
        <v>46062</v>
      </c>
      <c r="J17" s="108">
        <v>46215</v>
      </c>
    </row>
    <row r="18" spans="1:10" x14ac:dyDescent="0.25">
      <c r="A18" s="80">
        <v>10389989</v>
      </c>
      <c r="B18" s="75">
        <v>3</v>
      </c>
      <c r="C18">
        <v>3</v>
      </c>
      <c r="D18">
        <v>3</v>
      </c>
      <c r="E18" s="116">
        <v>0</v>
      </c>
      <c r="F18">
        <v>0</v>
      </c>
      <c r="G18" s="112">
        <f t="shared" si="0"/>
        <v>3</v>
      </c>
      <c r="H18" s="112">
        <f t="shared" si="1"/>
        <v>12.600000000000001</v>
      </c>
      <c r="I18" s="108">
        <v>46062</v>
      </c>
      <c r="J18" s="108">
        <v>46215</v>
      </c>
    </row>
    <row r="19" spans="1:10" x14ac:dyDescent="0.25">
      <c r="A19" s="76">
        <v>12194305</v>
      </c>
      <c r="B19" s="77">
        <v>0</v>
      </c>
      <c r="C19">
        <v>12.25</v>
      </c>
      <c r="D19">
        <v>11.25</v>
      </c>
      <c r="E19" s="116">
        <v>1</v>
      </c>
      <c r="F19">
        <v>0</v>
      </c>
      <c r="G19" s="112">
        <f t="shared" si="0"/>
        <v>12.25</v>
      </c>
      <c r="H19" s="112">
        <f t="shared" si="1"/>
        <v>51.45</v>
      </c>
      <c r="I19" s="105">
        <v>46023</v>
      </c>
      <c r="J19" s="105">
        <v>46215</v>
      </c>
    </row>
    <row r="20" spans="1:10" x14ac:dyDescent="0.25">
      <c r="A20" s="76">
        <v>15750255</v>
      </c>
      <c r="B20" s="16">
        <v>7</v>
      </c>
      <c r="C20">
        <v>31.25</v>
      </c>
      <c r="D20">
        <v>21.75</v>
      </c>
      <c r="E20" s="116">
        <v>9</v>
      </c>
      <c r="F20">
        <v>0.5</v>
      </c>
      <c r="G20" s="112">
        <f t="shared" si="0"/>
        <v>31.25</v>
      </c>
      <c r="H20" s="112">
        <f t="shared" si="1"/>
        <v>131.25</v>
      </c>
      <c r="I20" s="105">
        <v>46023</v>
      </c>
      <c r="J20" s="105">
        <v>46061</v>
      </c>
    </row>
    <row r="21" spans="1:10" x14ac:dyDescent="0.25">
      <c r="A21" s="76">
        <v>15750255</v>
      </c>
      <c r="B21" s="16">
        <v>7</v>
      </c>
      <c r="C21">
        <v>32.25</v>
      </c>
      <c r="D21">
        <v>21.75</v>
      </c>
      <c r="E21" s="116">
        <v>10</v>
      </c>
      <c r="F21">
        <v>0.5</v>
      </c>
      <c r="G21" s="112">
        <f t="shared" si="0"/>
        <v>32.25</v>
      </c>
      <c r="H21" s="112">
        <f t="shared" si="1"/>
        <v>135.45000000000002</v>
      </c>
      <c r="I21" s="105">
        <v>46062</v>
      </c>
      <c r="J21" s="105">
        <v>46215</v>
      </c>
    </row>
    <row r="22" spans="1:10" x14ac:dyDescent="0.25">
      <c r="A22" s="76">
        <v>16332660</v>
      </c>
      <c r="B22" s="78">
        <v>4</v>
      </c>
      <c r="C22">
        <v>2.25</v>
      </c>
      <c r="D22">
        <v>2.25</v>
      </c>
      <c r="E22" s="116">
        <v>0</v>
      </c>
      <c r="F22">
        <v>0</v>
      </c>
      <c r="G22" s="112">
        <f t="shared" si="0"/>
        <v>2.25</v>
      </c>
      <c r="H22" s="112">
        <f t="shared" si="1"/>
        <v>9.4500000000000011</v>
      </c>
      <c r="I22" s="105">
        <v>46023</v>
      </c>
      <c r="J22" s="105">
        <v>46215</v>
      </c>
    </row>
    <row r="23" spans="1:10" x14ac:dyDescent="0.25">
      <c r="A23" s="76">
        <v>19774084</v>
      </c>
      <c r="B23" s="77">
        <v>1</v>
      </c>
      <c r="C23">
        <v>2.25</v>
      </c>
      <c r="D23">
        <v>2.25</v>
      </c>
      <c r="E23" s="116">
        <v>0</v>
      </c>
      <c r="F23">
        <v>0</v>
      </c>
      <c r="G23" s="112">
        <f t="shared" si="0"/>
        <v>2.25</v>
      </c>
      <c r="H23" s="112">
        <f t="shared" si="1"/>
        <v>9.4500000000000011</v>
      </c>
      <c r="I23" s="105">
        <v>46023</v>
      </c>
      <c r="J23" s="105">
        <v>46215</v>
      </c>
    </row>
    <row r="24" spans="1:10" x14ac:dyDescent="0.25">
      <c r="A24" s="76">
        <v>11624609</v>
      </c>
      <c r="B24" s="77">
        <v>0</v>
      </c>
      <c r="C24">
        <v>40</v>
      </c>
      <c r="D24">
        <v>12</v>
      </c>
      <c r="E24" s="116">
        <v>28</v>
      </c>
      <c r="F24">
        <v>0</v>
      </c>
      <c r="G24" s="112">
        <f t="shared" si="0"/>
        <v>40</v>
      </c>
      <c r="H24" s="112">
        <f t="shared" si="1"/>
        <v>168</v>
      </c>
      <c r="I24" s="105">
        <v>46023</v>
      </c>
      <c r="J24" s="105">
        <v>46215</v>
      </c>
    </row>
    <row r="25" spans="1:10" x14ac:dyDescent="0.25">
      <c r="A25" s="76">
        <v>9872790</v>
      </c>
      <c r="B25" s="16">
        <v>6</v>
      </c>
      <c r="C25">
        <v>34.5</v>
      </c>
      <c r="D25">
        <v>6</v>
      </c>
      <c r="E25" s="116">
        <v>26</v>
      </c>
      <c r="F25">
        <v>2.5</v>
      </c>
      <c r="G25" s="112">
        <f t="shared" si="0"/>
        <v>34.5</v>
      </c>
      <c r="H25" s="112">
        <f t="shared" si="1"/>
        <v>144.9</v>
      </c>
      <c r="I25" s="105">
        <v>46023</v>
      </c>
      <c r="J25" s="105">
        <v>46215</v>
      </c>
    </row>
    <row r="26" spans="1:10" x14ac:dyDescent="0.25">
      <c r="A26" s="76">
        <v>7336561</v>
      </c>
      <c r="B26" s="16">
        <v>9</v>
      </c>
      <c r="C26">
        <v>24.75</v>
      </c>
      <c r="D26">
        <v>21.75</v>
      </c>
      <c r="E26" s="116">
        <v>3</v>
      </c>
      <c r="F26">
        <v>0</v>
      </c>
      <c r="G26" s="112">
        <f t="shared" si="0"/>
        <v>24.75</v>
      </c>
      <c r="H26" s="112">
        <f t="shared" si="1"/>
        <v>103.95</v>
      </c>
      <c r="I26" s="105">
        <v>46023</v>
      </c>
      <c r="J26" s="105">
        <v>46215</v>
      </c>
    </row>
    <row r="27" spans="1:10" x14ac:dyDescent="0.25">
      <c r="A27" s="76">
        <v>12075687</v>
      </c>
      <c r="B27" s="77">
        <v>7</v>
      </c>
      <c r="C27">
        <v>14</v>
      </c>
      <c r="D27">
        <v>12</v>
      </c>
      <c r="E27" s="116">
        <v>2</v>
      </c>
      <c r="F27">
        <v>0</v>
      </c>
      <c r="G27" s="112">
        <f t="shared" si="0"/>
        <v>14</v>
      </c>
      <c r="H27" s="112">
        <f t="shared" si="1"/>
        <v>58.800000000000004</v>
      </c>
      <c r="I27" s="105">
        <v>46023</v>
      </c>
      <c r="J27" s="105">
        <v>46215</v>
      </c>
    </row>
    <row r="28" spans="1:10" x14ac:dyDescent="0.25">
      <c r="A28" s="76">
        <v>7550466</v>
      </c>
      <c r="B28" s="77">
        <v>7</v>
      </c>
      <c r="C28">
        <v>10.5</v>
      </c>
      <c r="D28">
        <v>10.5</v>
      </c>
      <c r="E28" s="116">
        <v>0</v>
      </c>
      <c r="F28">
        <v>0</v>
      </c>
      <c r="G28" s="112">
        <f t="shared" si="0"/>
        <v>10.5</v>
      </c>
      <c r="H28" s="112">
        <f t="shared" si="1"/>
        <v>44.1</v>
      </c>
      <c r="I28" s="105">
        <v>46023</v>
      </c>
      <c r="J28" s="105">
        <v>46215</v>
      </c>
    </row>
    <row r="29" spans="1:10" x14ac:dyDescent="0.25">
      <c r="A29" s="76">
        <v>10961733</v>
      </c>
      <c r="B29" s="77">
        <v>4</v>
      </c>
      <c r="C29">
        <v>17.5</v>
      </c>
      <c r="D29">
        <v>12</v>
      </c>
      <c r="E29" s="116">
        <v>5</v>
      </c>
      <c r="F29">
        <v>0.5</v>
      </c>
      <c r="G29" s="112">
        <f t="shared" si="0"/>
        <v>17.5</v>
      </c>
      <c r="H29" s="112">
        <f t="shared" si="1"/>
        <v>73.5</v>
      </c>
      <c r="I29" s="105">
        <v>46023</v>
      </c>
      <c r="J29" s="105">
        <v>46215</v>
      </c>
    </row>
    <row r="30" spans="1:10" x14ac:dyDescent="0.25">
      <c r="A30" s="80">
        <v>18162257</v>
      </c>
      <c r="B30" s="75">
        <v>1</v>
      </c>
      <c r="C30">
        <v>1.5</v>
      </c>
      <c r="D30">
        <v>1.5</v>
      </c>
      <c r="E30" s="116">
        <v>0</v>
      </c>
      <c r="F30">
        <v>0</v>
      </c>
      <c r="G30" s="112">
        <f t="shared" si="0"/>
        <v>1.5</v>
      </c>
      <c r="H30" s="112">
        <f t="shared" si="1"/>
        <v>6.3000000000000007</v>
      </c>
      <c r="I30" s="108">
        <v>46062</v>
      </c>
      <c r="J30" s="108">
        <v>46215</v>
      </c>
    </row>
    <row r="31" spans="1:10" x14ac:dyDescent="0.25">
      <c r="A31" s="80">
        <v>18299475</v>
      </c>
      <c r="B31" s="75">
        <v>8</v>
      </c>
      <c r="C31">
        <v>2.25</v>
      </c>
      <c r="D31">
        <v>2.25</v>
      </c>
      <c r="E31" s="116">
        <v>0</v>
      </c>
      <c r="F31">
        <v>0</v>
      </c>
      <c r="G31" s="112">
        <f t="shared" si="0"/>
        <v>2.25</v>
      </c>
      <c r="H31" s="112">
        <f t="shared" si="1"/>
        <v>9.4500000000000011</v>
      </c>
      <c r="I31" s="108">
        <v>46062</v>
      </c>
      <c r="J31" s="108">
        <v>46215</v>
      </c>
    </row>
    <row r="32" spans="1:10" x14ac:dyDescent="0.25">
      <c r="A32" s="80">
        <v>19472506</v>
      </c>
      <c r="B32" s="75" t="s">
        <v>68</v>
      </c>
      <c r="C32">
        <v>1.5</v>
      </c>
      <c r="D32">
        <v>1.5</v>
      </c>
      <c r="E32" s="116">
        <v>0</v>
      </c>
      <c r="F32">
        <v>0</v>
      </c>
      <c r="G32" s="112">
        <f t="shared" si="0"/>
        <v>1.5</v>
      </c>
      <c r="H32" s="112">
        <f t="shared" si="1"/>
        <v>6.3000000000000007</v>
      </c>
      <c r="I32" s="108">
        <v>46062</v>
      </c>
      <c r="J32" s="108">
        <v>46215</v>
      </c>
    </row>
    <row r="33" spans="1:10" x14ac:dyDescent="0.25">
      <c r="A33" s="76">
        <v>9401194</v>
      </c>
      <c r="B33" s="77">
        <v>9</v>
      </c>
      <c r="C33">
        <v>30</v>
      </c>
      <c r="D33">
        <v>0</v>
      </c>
      <c r="E33" s="116">
        <v>28</v>
      </c>
      <c r="F33">
        <v>2</v>
      </c>
      <c r="G33" s="112">
        <f t="shared" si="0"/>
        <v>30</v>
      </c>
      <c r="H33" s="112">
        <f t="shared" si="1"/>
        <v>126</v>
      </c>
      <c r="I33" s="105">
        <v>46023</v>
      </c>
      <c r="J33" s="105">
        <v>46215</v>
      </c>
    </row>
    <row r="34" spans="1:10" x14ac:dyDescent="0.25">
      <c r="A34" s="76">
        <v>12228667</v>
      </c>
      <c r="B34" s="86">
        <v>3</v>
      </c>
      <c r="C34">
        <v>40.5</v>
      </c>
      <c r="D34">
        <v>4.5</v>
      </c>
      <c r="E34" s="116">
        <v>36</v>
      </c>
      <c r="F34">
        <v>0</v>
      </c>
      <c r="G34" s="112">
        <f t="shared" si="0"/>
        <v>40.5</v>
      </c>
      <c r="H34" s="112">
        <f t="shared" si="1"/>
        <v>170.1</v>
      </c>
      <c r="I34" s="105">
        <v>46023</v>
      </c>
      <c r="J34" s="105">
        <v>46215</v>
      </c>
    </row>
    <row r="35" spans="1:10" x14ac:dyDescent="0.25">
      <c r="A35" s="80">
        <v>16860313</v>
      </c>
      <c r="B35" s="117">
        <v>4</v>
      </c>
      <c r="C35">
        <v>1.5</v>
      </c>
      <c r="D35">
        <v>1.5</v>
      </c>
      <c r="E35" s="116">
        <v>0</v>
      </c>
      <c r="F35">
        <v>0</v>
      </c>
      <c r="G35" s="112">
        <f t="shared" si="0"/>
        <v>1.5</v>
      </c>
      <c r="H35" s="112">
        <f t="shared" si="1"/>
        <v>6.3000000000000007</v>
      </c>
      <c r="I35" s="108">
        <v>46062</v>
      </c>
      <c r="J35" s="108">
        <v>46082</v>
      </c>
    </row>
    <row r="36" spans="1:10" x14ac:dyDescent="0.25">
      <c r="A36" s="80">
        <v>16860313</v>
      </c>
      <c r="B36" s="117">
        <v>4</v>
      </c>
      <c r="C36">
        <v>6</v>
      </c>
      <c r="D36">
        <v>6</v>
      </c>
      <c r="E36" s="116">
        <v>0</v>
      </c>
      <c r="F36">
        <v>0</v>
      </c>
      <c r="G36" s="112">
        <f t="shared" si="0"/>
        <v>6</v>
      </c>
      <c r="H36" s="112">
        <f t="shared" si="1"/>
        <v>25.200000000000003</v>
      </c>
      <c r="I36" s="108">
        <v>46083</v>
      </c>
      <c r="J36" s="108">
        <v>46131</v>
      </c>
    </row>
    <row r="37" spans="1:10" x14ac:dyDescent="0.25">
      <c r="A37" s="80">
        <v>16860313</v>
      </c>
      <c r="B37" s="117">
        <v>4</v>
      </c>
      <c r="C37">
        <v>1.5</v>
      </c>
      <c r="D37">
        <v>1.5</v>
      </c>
      <c r="E37" s="116">
        <v>0</v>
      </c>
      <c r="F37">
        <v>0</v>
      </c>
      <c r="G37" s="112">
        <f t="shared" si="0"/>
        <v>1.5</v>
      </c>
      <c r="H37" s="112">
        <f t="shared" si="1"/>
        <v>6.3000000000000007</v>
      </c>
      <c r="I37" s="108">
        <v>46132</v>
      </c>
      <c r="J37" s="108">
        <v>46215</v>
      </c>
    </row>
    <row r="38" spans="1:10" x14ac:dyDescent="0.25">
      <c r="A38" s="80">
        <v>16964721</v>
      </c>
      <c r="B38" s="117">
        <v>6</v>
      </c>
      <c r="C38">
        <v>3</v>
      </c>
      <c r="D38">
        <v>3</v>
      </c>
      <c r="E38" s="116">
        <v>0</v>
      </c>
      <c r="F38">
        <v>0</v>
      </c>
      <c r="G38" s="112">
        <f t="shared" si="0"/>
        <v>3</v>
      </c>
      <c r="H38" s="112">
        <f t="shared" si="1"/>
        <v>12.600000000000001</v>
      </c>
      <c r="I38" s="108">
        <v>46062</v>
      </c>
      <c r="J38" s="108">
        <v>46215</v>
      </c>
    </row>
    <row r="39" spans="1:10" x14ac:dyDescent="0.25">
      <c r="A39" s="80">
        <v>13110776</v>
      </c>
      <c r="B39" s="75">
        <v>5</v>
      </c>
      <c r="C39">
        <v>6</v>
      </c>
      <c r="D39">
        <v>6</v>
      </c>
      <c r="E39" s="116">
        <v>0</v>
      </c>
      <c r="F39">
        <v>0</v>
      </c>
      <c r="G39" s="112">
        <f t="shared" si="0"/>
        <v>6</v>
      </c>
      <c r="H39" s="112">
        <f t="shared" si="1"/>
        <v>25.200000000000003</v>
      </c>
      <c r="I39" s="108">
        <v>46062</v>
      </c>
      <c r="J39" s="108">
        <v>46215</v>
      </c>
    </row>
    <row r="40" spans="1:10" x14ac:dyDescent="0.25">
      <c r="A40" s="76">
        <v>15479439</v>
      </c>
      <c r="B40" s="81">
        <v>5</v>
      </c>
      <c r="C40">
        <v>6.75</v>
      </c>
      <c r="D40">
        <v>6.75</v>
      </c>
      <c r="E40" s="116">
        <v>0</v>
      </c>
      <c r="F40">
        <v>0</v>
      </c>
      <c r="G40" s="112">
        <f t="shared" si="0"/>
        <v>6.75</v>
      </c>
      <c r="H40" s="112">
        <f t="shared" si="1"/>
        <v>28.35</v>
      </c>
      <c r="I40" s="105">
        <v>46023</v>
      </c>
      <c r="J40" s="105">
        <v>46215</v>
      </c>
    </row>
    <row r="41" spans="1:10" x14ac:dyDescent="0.25">
      <c r="A41" s="76">
        <v>18617710</v>
      </c>
      <c r="B41" s="81" t="s">
        <v>68</v>
      </c>
      <c r="C41">
        <v>6.75</v>
      </c>
      <c r="D41">
        <v>6.75</v>
      </c>
      <c r="E41" s="116">
        <v>0</v>
      </c>
      <c r="F41">
        <v>0</v>
      </c>
      <c r="G41" s="112">
        <f t="shared" si="0"/>
        <v>6.75</v>
      </c>
      <c r="H41" s="112">
        <f t="shared" si="1"/>
        <v>28.35</v>
      </c>
      <c r="I41" s="105">
        <v>46023</v>
      </c>
      <c r="J41" s="105">
        <v>46215</v>
      </c>
    </row>
    <row r="42" spans="1:10" x14ac:dyDescent="0.25">
      <c r="A42" s="76">
        <v>16070394</v>
      </c>
      <c r="B42" s="81">
        <v>6</v>
      </c>
      <c r="C42">
        <v>16.75</v>
      </c>
      <c r="D42">
        <v>5.25</v>
      </c>
      <c r="E42" s="116">
        <v>11</v>
      </c>
      <c r="F42">
        <v>0.5</v>
      </c>
      <c r="G42" s="112">
        <f t="shared" si="0"/>
        <v>16.75</v>
      </c>
      <c r="H42" s="112">
        <f t="shared" si="1"/>
        <v>70.350000000000009</v>
      </c>
      <c r="I42" s="105">
        <v>46023</v>
      </c>
      <c r="J42" s="105">
        <v>46215</v>
      </c>
    </row>
    <row r="43" spans="1:10" x14ac:dyDescent="0.25">
      <c r="A43" s="76">
        <v>7377882</v>
      </c>
      <c r="B43" s="82">
        <v>4</v>
      </c>
      <c r="C43">
        <v>7.5</v>
      </c>
      <c r="D43">
        <v>7.5</v>
      </c>
      <c r="E43" s="116">
        <v>0</v>
      </c>
      <c r="F43">
        <v>0</v>
      </c>
      <c r="G43" s="112">
        <f t="shared" si="0"/>
        <v>7.5</v>
      </c>
      <c r="H43" s="112">
        <f t="shared" si="1"/>
        <v>31.5</v>
      </c>
      <c r="I43" s="105">
        <v>46023</v>
      </c>
      <c r="J43" s="105">
        <v>46117</v>
      </c>
    </row>
    <row r="44" spans="1:10" x14ac:dyDescent="0.25">
      <c r="A44" s="76">
        <v>7377882</v>
      </c>
      <c r="B44" s="82">
        <v>4</v>
      </c>
      <c r="C44">
        <v>10.5</v>
      </c>
      <c r="D44">
        <v>10.5</v>
      </c>
      <c r="E44" s="116">
        <v>0</v>
      </c>
      <c r="F44">
        <v>0</v>
      </c>
      <c r="G44" s="112">
        <f t="shared" si="0"/>
        <v>10.5</v>
      </c>
      <c r="H44" s="112">
        <f t="shared" si="1"/>
        <v>44.1</v>
      </c>
      <c r="I44" s="105">
        <v>46118</v>
      </c>
      <c r="J44" s="105">
        <v>46215</v>
      </c>
    </row>
    <row r="45" spans="1:10" x14ac:dyDescent="0.25">
      <c r="A45" s="76">
        <v>9618712</v>
      </c>
      <c r="B45" s="81">
        <v>2</v>
      </c>
      <c r="C45">
        <v>23</v>
      </c>
      <c r="D45">
        <v>18</v>
      </c>
      <c r="E45" s="116">
        <v>4</v>
      </c>
      <c r="F45">
        <v>1</v>
      </c>
      <c r="G45" s="112">
        <f t="shared" si="0"/>
        <v>23</v>
      </c>
      <c r="H45" s="112">
        <f t="shared" si="1"/>
        <v>96.600000000000009</v>
      </c>
      <c r="I45" s="105">
        <v>46023</v>
      </c>
      <c r="J45" s="105">
        <v>46082</v>
      </c>
    </row>
    <row r="46" spans="1:10" x14ac:dyDescent="0.25">
      <c r="A46" s="76">
        <v>9618712</v>
      </c>
      <c r="B46" s="81">
        <v>2</v>
      </c>
      <c r="C46">
        <v>24.5</v>
      </c>
      <c r="D46">
        <v>19.5</v>
      </c>
      <c r="E46" s="116">
        <v>4</v>
      </c>
      <c r="F46">
        <v>1</v>
      </c>
      <c r="G46" s="112">
        <f t="shared" si="0"/>
        <v>24.5</v>
      </c>
      <c r="H46" s="112">
        <f t="shared" si="1"/>
        <v>102.9</v>
      </c>
      <c r="I46" s="105">
        <v>46083</v>
      </c>
      <c r="J46" s="105">
        <v>46131</v>
      </c>
    </row>
    <row r="47" spans="1:10" x14ac:dyDescent="0.25">
      <c r="A47" s="76">
        <v>9618712</v>
      </c>
      <c r="B47" s="81">
        <v>2</v>
      </c>
      <c r="C47">
        <v>23</v>
      </c>
      <c r="D47">
        <v>18</v>
      </c>
      <c r="E47" s="116">
        <v>4</v>
      </c>
      <c r="F47">
        <v>1</v>
      </c>
      <c r="G47" s="112">
        <f t="shared" si="0"/>
        <v>23</v>
      </c>
      <c r="H47" s="112">
        <f t="shared" si="1"/>
        <v>96.600000000000009</v>
      </c>
      <c r="I47" s="105">
        <v>46132</v>
      </c>
      <c r="J47" s="105">
        <v>46215</v>
      </c>
    </row>
    <row r="48" spans="1:10" x14ac:dyDescent="0.25">
      <c r="A48" s="76">
        <v>8670474</v>
      </c>
      <c r="B48" s="82">
        <v>9</v>
      </c>
      <c r="C48">
        <v>8.25</v>
      </c>
      <c r="D48">
        <v>8.25</v>
      </c>
      <c r="E48" s="116">
        <v>0</v>
      </c>
      <c r="F48">
        <v>0</v>
      </c>
      <c r="G48" s="112">
        <f t="shared" si="0"/>
        <v>8.25</v>
      </c>
      <c r="H48" s="112">
        <f t="shared" si="1"/>
        <v>34.65</v>
      </c>
      <c r="I48" s="105">
        <v>46023</v>
      </c>
      <c r="J48" s="105">
        <v>46079</v>
      </c>
    </row>
    <row r="49" spans="1:10" x14ac:dyDescent="0.25">
      <c r="A49" s="76">
        <v>8670474</v>
      </c>
      <c r="B49" s="82">
        <v>9</v>
      </c>
      <c r="C49">
        <v>3</v>
      </c>
      <c r="D49">
        <v>3</v>
      </c>
      <c r="E49" s="116">
        <v>0</v>
      </c>
      <c r="F49">
        <v>0</v>
      </c>
      <c r="G49" s="112">
        <f t="shared" si="0"/>
        <v>3</v>
      </c>
      <c r="H49" s="112">
        <f t="shared" si="1"/>
        <v>12.600000000000001</v>
      </c>
      <c r="I49" s="105">
        <v>46080</v>
      </c>
      <c r="J49" s="105">
        <v>46215</v>
      </c>
    </row>
    <row r="50" spans="1:10" x14ac:dyDescent="0.25">
      <c r="A50" s="76">
        <v>16798760</v>
      </c>
      <c r="B50" s="82">
        <v>5</v>
      </c>
      <c r="C50">
        <v>8.25</v>
      </c>
      <c r="D50">
        <v>8.25</v>
      </c>
      <c r="E50" s="116">
        <v>0</v>
      </c>
      <c r="F50">
        <v>0</v>
      </c>
      <c r="G50" s="112">
        <f t="shared" si="0"/>
        <v>8.25</v>
      </c>
      <c r="H50" s="112">
        <f t="shared" si="1"/>
        <v>34.65</v>
      </c>
      <c r="I50" s="105">
        <v>46077</v>
      </c>
      <c r="J50" s="105">
        <v>46215</v>
      </c>
    </row>
    <row r="51" spans="1:10" x14ac:dyDescent="0.25">
      <c r="A51" s="76">
        <v>12627138</v>
      </c>
      <c r="B51" s="81">
        <v>7</v>
      </c>
      <c r="C51">
        <v>32</v>
      </c>
      <c r="D51">
        <v>15</v>
      </c>
      <c r="E51" s="116">
        <v>16</v>
      </c>
      <c r="F51">
        <v>0.5</v>
      </c>
      <c r="G51" s="112">
        <f t="shared" si="0"/>
        <v>31.5</v>
      </c>
      <c r="H51" s="112">
        <f t="shared" si="1"/>
        <v>132.30000000000001</v>
      </c>
      <c r="I51" s="105">
        <v>46023</v>
      </c>
      <c r="J51" s="105">
        <v>46096</v>
      </c>
    </row>
    <row r="52" spans="1:10" x14ac:dyDescent="0.25">
      <c r="A52" s="76">
        <v>12627138</v>
      </c>
      <c r="B52" s="81">
        <v>7</v>
      </c>
      <c r="C52">
        <v>32.75</v>
      </c>
      <c r="D52">
        <v>15.75</v>
      </c>
      <c r="E52" s="116">
        <v>16</v>
      </c>
      <c r="F52">
        <v>0.5</v>
      </c>
      <c r="G52" s="112">
        <f t="shared" si="0"/>
        <v>32.25</v>
      </c>
      <c r="H52" s="112">
        <f t="shared" si="1"/>
        <v>135.45000000000002</v>
      </c>
      <c r="I52" s="105">
        <v>46097</v>
      </c>
      <c r="J52" s="105">
        <v>46194</v>
      </c>
    </row>
    <row r="53" spans="1:10" x14ac:dyDescent="0.25">
      <c r="A53" s="76">
        <v>12627138</v>
      </c>
      <c r="B53" s="81">
        <v>7</v>
      </c>
      <c r="C53">
        <v>32</v>
      </c>
      <c r="D53">
        <v>15</v>
      </c>
      <c r="E53" s="116">
        <v>16</v>
      </c>
      <c r="F53">
        <v>0.5</v>
      </c>
      <c r="G53" s="112">
        <f t="shared" si="0"/>
        <v>31.5</v>
      </c>
      <c r="H53" s="112">
        <f t="shared" si="1"/>
        <v>132.30000000000001</v>
      </c>
      <c r="I53" s="105">
        <v>46195</v>
      </c>
      <c r="J53" s="105">
        <v>46215</v>
      </c>
    </row>
    <row r="54" spans="1:10" x14ac:dyDescent="0.25">
      <c r="A54" s="76">
        <v>9895638</v>
      </c>
      <c r="B54" s="81">
        <v>7</v>
      </c>
      <c r="C54">
        <v>11.5</v>
      </c>
      <c r="D54">
        <v>9</v>
      </c>
      <c r="E54" s="116">
        <v>2</v>
      </c>
      <c r="F54">
        <v>0.5</v>
      </c>
      <c r="G54" s="112">
        <f t="shared" si="0"/>
        <v>11.5</v>
      </c>
      <c r="H54" s="112">
        <f t="shared" si="1"/>
        <v>48.300000000000004</v>
      </c>
      <c r="I54" s="105">
        <v>46023</v>
      </c>
      <c r="J54" s="105">
        <v>46215</v>
      </c>
    </row>
    <row r="55" spans="1:10" x14ac:dyDescent="0.25">
      <c r="A55" s="76">
        <v>16323930</v>
      </c>
      <c r="B55" s="77">
        <v>2</v>
      </c>
      <c r="C55">
        <v>39.5</v>
      </c>
      <c r="D55">
        <v>13.5</v>
      </c>
      <c r="E55" s="116">
        <v>26</v>
      </c>
      <c r="F55">
        <v>0</v>
      </c>
      <c r="G55" s="112">
        <f t="shared" si="0"/>
        <v>39.5</v>
      </c>
      <c r="H55" s="112">
        <f t="shared" si="1"/>
        <v>165.9</v>
      </c>
      <c r="I55" s="105">
        <v>46023</v>
      </c>
      <c r="J55" s="105">
        <v>46215</v>
      </c>
    </row>
    <row r="56" spans="1:10" x14ac:dyDescent="0.25">
      <c r="A56" s="76">
        <v>13767255</v>
      </c>
      <c r="B56" s="81">
        <v>3</v>
      </c>
      <c r="C56">
        <v>34.25</v>
      </c>
      <c r="D56">
        <v>23.25</v>
      </c>
      <c r="E56" s="116">
        <v>10</v>
      </c>
      <c r="F56">
        <v>1</v>
      </c>
      <c r="G56" s="112">
        <f t="shared" si="0"/>
        <v>34.25</v>
      </c>
      <c r="H56" s="112">
        <f t="shared" si="1"/>
        <v>143.85</v>
      </c>
      <c r="I56" s="105">
        <v>46023</v>
      </c>
      <c r="J56" s="105">
        <v>46061</v>
      </c>
    </row>
    <row r="57" spans="1:10" x14ac:dyDescent="0.25">
      <c r="A57" s="76">
        <v>13767255</v>
      </c>
      <c r="B57" s="81">
        <v>3</v>
      </c>
      <c r="C57">
        <v>35.25</v>
      </c>
      <c r="D57">
        <v>23.25</v>
      </c>
      <c r="E57" s="116">
        <v>11</v>
      </c>
      <c r="F57">
        <v>1</v>
      </c>
      <c r="G57" s="112">
        <f t="shared" si="0"/>
        <v>35.25</v>
      </c>
      <c r="H57" s="112">
        <f t="shared" si="1"/>
        <v>148.05000000000001</v>
      </c>
      <c r="I57" s="105">
        <v>46062</v>
      </c>
      <c r="J57" s="105">
        <v>46215</v>
      </c>
    </row>
    <row r="58" spans="1:10" x14ac:dyDescent="0.25">
      <c r="A58" s="76">
        <v>12621949</v>
      </c>
      <c r="B58" s="82">
        <v>0</v>
      </c>
      <c r="C58">
        <v>34</v>
      </c>
      <c r="D58">
        <v>22.5</v>
      </c>
      <c r="E58" s="116">
        <v>11</v>
      </c>
      <c r="F58">
        <v>0.5</v>
      </c>
      <c r="G58" s="112">
        <f t="shared" si="0"/>
        <v>34</v>
      </c>
      <c r="H58" s="112">
        <f t="shared" si="1"/>
        <v>142.80000000000001</v>
      </c>
      <c r="I58" s="105">
        <v>46023</v>
      </c>
      <c r="J58" s="105">
        <v>46215</v>
      </c>
    </row>
    <row r="59" spans="1:10" x14ac:dyDescent="0.25">
      <c r="A59" s="76">
        <v>9288639</v>
      </c>
      <c r="B59" s="81">
        <v>5</v>
      </c>
      <c r="C59">
        <v>15.75</v>
      </c>
      <c r="D59">
        <v>15.75</v>
      </c>
      <c r="E59" s="116">
        <v>0</v>
      </c>
      <c r="F59">
        <v>0</v>
      </c>
      <c r="G59" s="112">
        <f t="shared" si="0"/>
        <v>15.75</v>
      </c>
      <c r="H59" s="112">
        <f t="shared" si="1"/>
        <v>66.150000000000006</v>
      </c>
      <c r="I59" s="105">
        <v>46023</v>
      </c>
      <c r="J59" s="105">
        <v>46215</v>
      </c>
    </row>
    <row r="60" spans="1:10" x14ac:dyDescent="0.25">
      <c r="A60" s="76">
        <v>7321246</v>
      </c>
      <c r="B60" s="81">
        <v>4</v>
      </c>
      <c r="C60">
        <v>36.25</v>
      </c>
      <c r="D60">
        <v>17.25</v>
      </c>
      <c r="E60" s="116">
        <v>19</v>
      </c>
      <c r="F60">
        <v>0</v>
      </c>
      <c r="G60" s="112">
        <f t="shared" si="0"/>
        <v>36.25</v>
      </c>
      <c r="H60" s="112">
        <f t="shared" si="1"/>
        <v>152.25</v>
      </c>
      <c r="I60" s="105">
        <v>46023</v>
      </c>
      <c r="J60" s="105">
        <v>46215</v>
      </c>
    </row>
    <row r="61" spans="1:10" x14ac:dyDescent="0.25">
      <c r="A61" s="76">
        <v>10962816</v>
      </c>
      <c r="B61" s="81">
        <v>6</v>
      </c>
      <c r="C61">
        <v>21</v>
      </c>
      <c r="D61">
        <v>19.5</v>
      </c>
      <c r="E61" s="116">
        <v>1</v>
      </c>
      <c r="F61">
        <v>0.5</v>
      </c>
      <c r="G61" s="112">
        <f t="shared" si="0"/>
        <v>21</v>
      </c>
      <c r="H61" s="112">
        <f t="shared" si="1"/>
        <v>88.2</v>
      </c>
      <c r="I61" s="105">
        <v>46023</v>
      </c>
      <c r="J61" s="105">
        <v>46082</v>
      </c>
    </row>
    <row r="62" spans="1:10" x14ac:dyDescent="0.25">
      <c r="A62" s="76">
        <v>10962816</v>
      </c>
      <c r="B62" s="81">
        <v>6</v>
      </c>
      <c r="C62">
        <v>28</v>
      </c>
      <c r="D62">
        <v>19.5</v>
      </c>
      <c r="E62" s="116">
        <v>8</v>
      </c>
      <c r="F62">
        <v>0.5</v>
      </c>
      <c r="G62" s="112">
        <f t="shared" si="0"/>
        <v>28</v>
      </c>
      <c r="H62" s="112">
        <f t="shared" si="1"/>
        <v>117.60000000000001</v>
      </c>
      <c r="I62" s="105">
        <v>46083</v>
      </c>
      <c r="J62" s="105">
        <v>46215</v>
      </c>
    </row>
    <row r="63" spans="1:10" x14ac:dyDescent="0.25">
      <c r="A63" s="76">
        <v>9238412</v>
      </c>
      <c r="B63" s="81">
        <v>8</v>
      </c>
      <c r="C63">
        <v>41</v>
      </c>
      <c r="D63">
        <v>6</v>
      </c>
      <c r="E63" s="116">
        <v>35</v>
      </c>
      <c r="F63">
        <v>0</v>
      </c>
      <c r="G63" s="112">
        <f t="shared" si="0"/>
        <v>41</v>
      </c>
      <c r="H63" s="112">
        <f t="shared" si="1"/>
        <v>172.20000000000002</v>
      </c>
      <c r="I63" s="105">
        <v>46023</v>
      </c>
      <c r="J63" s="105">
        <v>46215</v>
      </c>
    </row>
    <row r="64" spans="1:10" x14ac:dyDescent="0.25">
      <c r="A64" s="76">
        <v>13723392</v>
      </c>
      <c r="B64" s="81">
        <v>4</v>
      </c>
      <c r="C64">
        <v>36</v>
      </c>
      <c r="D64">
        <v>24</v>
      </c>
      <c r="E64" s="116">
        <v>12</v>
      </c>
      <c r="F64">
        <v>0</v>
      </c>
      <c r="G64" s="112">
        <f t="shared" ref="G64:G127" si="2">D64+E64+F64</f>
        <v>36</v>
      </c>
      <c r="H64" s="112">
        <f t="shared" ref="H64:H127" si="3">G64*4.2</f>
        <v>151.20000000000002</v>
      </c>
      <c r="I64" s="105">
        <v>46023</v>
      </c>
      <c r="J64" s="105">
        <v>46215</v>
      </c>
    </row>
    <row r="65" spans="1:10" x14ac:dyDescent="0.25">
      <c r="A65" s="76">
        <v>17854861</v>
      </c>
      <c r="B65" s="81">
        <v>1</v>
      </c>
      <c r="C65">
        <v>2.25</v>
      </c>
      <c r="D65">
        <v>2.25</v>
      </c>
      <c r="E65" s="116">
        <v>0</v>
      </c>
      <c r="F65">
        <v>0</v>
      </c>
      <c r="G65" s="112">
        <f t="shared" si="2"/>
        <v>2.25</v>
      </c>
      <c r="H65" s="112">
        <f t="shared" si="3"/>
        <v>9.4500000000000011</v>
      </c>
      <c r="I65" s="105">
        <v>46023</v>
      </c>
      <c r="J65" s="105">
        <v>46215</v>
      </c>
    </row>
    <row r="66" spans="1:10" x14ac:dyDescent="0.25">
      <c r="A66" s="76">
        <v>10313796</v>
      </c>
      <c r="B66" s="81">
        <v>9</v>
      </c>
      <c r="C66">
        <v>44</v>
      </c>
      <c r="D66">
        <v>0</v>
      </c>
      <c r="E66" s="116">
        <v>44</v>
      </c>
      <c r="F66">
        <v>0</v>
      </c>
      <c r="G66" s="112">
        <f t="shared" si="2"/>
        <v>44</v>
      </c>
      <c r="H66" s="112">
        <f t="shared" si="3"/>
        <v>184.8</v>
      </c>
      <c r="I66" s="105">
        <v>46023</v>
      </c>
      <c r="J66" s="105">
        <v>46215</v>
      </c>
    </row>
    <row r="67" spans="1:10" x14ac:dyDescent="0.25">
      <c r="A67" s="76">
        <v>7308711</v>
      </c>
      <c r="B67" s="84">
        <v>2</v>
      </c>
      <c r="C67">
        <v>5.5</v>
      </c>
      <c r="D67">
        <v>3</v>
      </c>
      <c r="E67" s="116">
        <v>2</v>
      </c>
      <c r="F67">
        <v>0.5</v>
      </c>
      <c r="G67" s="112">
        <f t="shared" si="2"/>
        <v>5.5</v>
      </c>
      <c r="H67" s="112">
        <f t="shared" si="3"/>
        <v>23.1</v>
      </c>
      <c r="I67" s="105">
        <v>46023</v>
      </c>
      <c r="J67" s="105">
        <v>46215</v>
      </c>
    </row>
    <row r="68" spans="1:10" x14ac:dyDescent="0.25">
      <c r="A68" s="76">
        <v>16485313</v>
      </c>
      <c r="B68" s="81">
        <v>6</v>
      </c>
      <c r="C68">
        <v>42.5</v>
      </c>
      <c r="D68">
        <v>4.5</v>
      </c>
      <c r="E68" s="116">
        <v>38</v>
      </c>
      <c r="F68">
        <v>0</v>
      </c>
      <c r="G68" s="112">
        <f t="shared" si="2"/>
        <v>42.5</v>
      </c>
      <c r="H68" s="112">
        <f t="shared" si="3"/>
        <v>178.5</v>
      </c>
      <c r="I68" s="105">
        <v>46023</v>
      </c>
      <c r="J68" s="105">
        <v>46215</v>
      </c>
    </row>
    <row r="69" spans="1:10" x14ac:dyDescent="0.25">
      <c r="A69" s="76">
        <v>7031976</v>
      </c>
      <c r="B69" s="81">
        <v>4</v>
      </c>
      <c r="C69">
        <v>4</v>
      </c>
      <c r="D69">
        <v>3</v>
      </c>
      <c r="E69" s="116">
        <v>1</v>
      </c>
      <c r="F69">
        <v>0</v>
      </c>
      <c r="G69" s="112">
        <f t="shared" si="2"/>
        <v>4</v>
      </c>
      <c r="H69" s="112">
        <f t="shared" si="3"/>
        <v>16.8</v>
      </c>
      <c r="I69" s="105">
        <v>46062</v>
      </c>
      <c r="J69" s="105">
        <v>46215</v>
      </c>
    </row>
    <row r="70" spans="1:10" x14ac:dyDescent="0.25">
      <c r="A70" s="76">
        <v>18209813</v>
      </c>
      <c r="B70" s="81">
        <v>2</v>
      </c>
      <c r="C70">
        <v>6.75</v>
      </c>
      <c r="D70">
        <v>6.75</v>
      </c>
      <c r="E70" s="116">
        <v>0</v>
      </c>
      <c r="F70">
        <v>0</v>
      </c>
      <c r="G70" s="112">
        <f t="shared" si="2"/>
        <v>6.75</v>
      </c>
      <c r="H70" s="112">
        <f t="shared" si="3"/>
        <v>28.35</v>
      </c>
      <c r="I70" s="105">
        <v>46023</v>
      </c>
      <c r="J70" s="105">
        <v>46215</v>
      </c>
    </row>
    <row r="71" spans="1:10" x14ac:dyDescent="0.25">
      <c r="A71" s="76">
        <v>9015156</v>
      </c>
      <c r="B71" s="81">
        <v>8</v>
      </c>
      <c r="C71">
        <v>2.25</v>
      </c>
      <c r="D71">
        <v>2.25</v>
      </c>
      <c r="E71" s="116">
        <v>0</v>
      </c>
      <c r="F71">
        <v>0</v>
      </c>
      <c r="G71" s="112">
        <f t="shared" si="2"/>
        <v>2.25</v>
      </c>
      <c r="H71" s="112">
        <f t="shared" si="3"/>
        <v>9.4500000000000011</v>
      </c>
      <c r="I71" s="105">
        <v>46023</v>
      </c>
      <c r="J71" s="105">
        <v>46215</v>
      </c>
    </row>
    <row r="72" spans="1:10" x14ac:dyDescent="0.25">
      <c r="A72" s="76">
        <v>13654485</v>
      </c>
      <c r="B72" s="81">
        <v>3</v>
      </c>
      <c r="C72">
        <v>10.75</v>
      </c>
      <c r="D72">
        <v>9.75</v>
      </c>
      <c r="E72" s="116">
        <v>1</v>
      </c>
      <c r="F72">
        <v>0</v>
      </c>
      <c r="G72" s="112">
        <f t="shared" si="2"/>
        <v>10.75</v>
      </c>
      <c r="H72" s="112">
        <f t="shared" si="3"/>
        <v>45.15</v>
      </c>
      <c r="I72" s="105">
        <v>46023</v>
      </c>
      <c r="J72" s="105">
        <v>46215</v>
      </c>
    </row>
    <row r="73" spans="1:10" x14ac:dyDescent="0.25">
      <c r="A73" s="76">
        <v>7663397</v>
      </c>
      <c r="B73" s="81">
        <v>5</v>
      </c>
      <c r="C73">
        <v>19.75</v>
      </c>
      <c r="D73">
        <v>17.25</v>
      </c>
      <c r="E73" s="116">
        <v>1</v>
      </c>
      <c r="F73">
        <v>1.5</v>
      </c>
      <c r="G73" s="112">
        <f t="shared" si="2"/>
        <v>19.75</v>
      </c>
      <c r="H73" s="112">
        <f t="shared" si="3"/>
        <v>82.95</v>
      </c>
      <c r="I73" s="105">
        <v>46023</v>
      </c>
      <c r="J73" s="105">
        <v>46215</v>
      </c>
    </row>
    <row r="74" spans="1:10" x14ac:dyDescent="0.25">
      <c r="A74" s="80">
        <v>15960418</v>
      </c>
      <c r="B74" s="85">
        <v>7</v>
      </c>
      <c r="C74">
        <v>1.5</v>
      </c>
      <c r="D74">
        <v>1.5</v>
      </c>
      <c r="E74" s="116">
        <v>0</v>
      </c>
      <c r="F74">
        <v>0</v>
      </c>
      <c r="G74" s="112">
        <f t="shared" si="2"/>
        <v>1.5</v>
      </c>
      <c r="H74" s="112">
        <f t="shared" si="3"/>
        <v>6.3000000000000007</v>
      </c>
      <c r="I74" s="108">
        <v>46062</v>
      </c>
      <c r="J74" s="108">
        <v>46215</v>
      </c>
    </row>
    <row r="75" spans="1:10" x14ac:dyDescent="0.25">
      <c r="A75" s="80">
        <v>18047552</v>
      </c>
      <c r="B75" s="85">
        <v>4</v>
      </c>
      <c r="C75">
        <v>2.25</v>
      </c>
      <c r="D75">
        <v>2.25</v>
      </c>
      <c r="E75" s="116">
        <v>0</v>
      </c>
      <c r="F75">
        <v>0</v>
      </c>
      <c r="G75" s="112">
        <f t="shared" si="2"/>
        <v>2.25</v>
      </c>
      <c r="H75" s="112">
        <f t="shared" si="3"/>
        <v>9.4500000000000011</v>
      </c>
      <c r="I75" s="108">
        <v>46062</v>
      </c>
      <c r="J75" s="108">
        <v>46215</v>
      </c>
    </row>
    <row r="76" spans="1:10" x14ac:dyDescent="0.25">
      <c r="A76" s="80">
        <v>14242848</v>
      </c>
      <c r="B76" s="85">
        <v>2</v>
      </c>
      <c r="C76">
        <v>4.5</v>
      </c>
      <c r="D76">
        <v>4.5</v>
      </c>
      <c r="E76" s="116">
        <v>0</v>
      </c>
      <c r="F76">
        <v>0</v>
      </c>
      <c r="G76" s="112">
        <f t="shared" si="2"/>
        <v>4.5</v>
      </c>
      <c r="H76" s="112">
        <f t="shared" si="3"/>
        <v>18.900000000000002</v>
      </c>
      <c r="I76" s="108">
        <v>46062</v>
      </c>
      <c r="J76" s="108">
        <v>46215</v>
      </c>
    </row>
    <row r="77" spans="1:10" x14ac:dyDescent="0.25">
      <c r="A77" s="80">
        <v>16811888</v>
      </c>
      <c r="B77" s="85">
        <v>0</v>
      </c>
      <c r="C77">
        <v>4.5</v>
      </c>
      <c r="D77">
        <v>4.5</v>
      </c>
      <c r="E77" s="116">
        <v>0</v>
      </c>
      <c r="F77">
        <v>0</v>
      </c>
      <c r="G77" s="112">
        <f t="shared" si="2"/>
        <v>4.5</v>
      </c>
      <c r="H77" s="112">
        <f t="shared" si="3"/>
        <v>18.900000000000002</v>
      </c>
      <c r="I77" s="108">
        <v>46062</v>
      </c>
      <c r="J77" s="108">
        <v>46215</v>
      </c>
    </row>
    <row r="78" spans="1:10" x14ac:dyDescent="0.25">
      <c r="A78" s="80">
        <v>16834297</v>
      </c>
      <c r="B78" s="85">
        <v>7</v>
      </c>
      <c r="C78">
        <v>3</v>
      </c>
      <c r="D78">
        <v>3</v>
      </c>
      <c r="E78" s="116">
        <v>0</v>
      </c>
      <c r="F78">
        <v>0</v>
      </c>
      <c r="G78" s="112">
        <f t="shared" si="2"/>
        <v>3</v>
      </c>
      <c r="H78" s="112">
        <f t="shared" si="3"/>
        <v>12.600000000000001</v>
      </c>
      <c r="I78" s="108">
        <v>46062</v>
      </c>
      <c r="J78" s="108">
        <v>46215</v>
      </c>
    </row>
    <row r="79" spans="1:10" x14ac:dyDescent="0.25">
      <c r="A79" s="80">
        <v>15070183</v>
      </c>
      <c r="B79" s="85" t="s">
        <v>68</v>
      </c>
      <c r="C79">
        <v>9</v>
      </c>
      <c r="D79">
        <v>9</v>
      </c>
      <c r="E79" s="116">
        <v>0</v>
      </c>
      <c r="F79">
        <v>0</v>
      </c>
      <c r="G79" s="112">
        <f t="shared" si="2"/>
        <v>9</v>
      </c>
      <c r="H79" s="112">
        <f t="shared" si="3"/>
        <v>37.800000000000004</v>
      </c>
      <c r="I79" s="108">
        <v>46062</v>
      </c>
      <c r="J79" s="108">
        <v>46215</v>
      </c>
    </row>
    <row r="80" spans="1:10" x14ac:dyDescent="0.25">
      <c r="A80" s="80">
        <v>15173607</v>
      </c>
      <c r="B80" s="85">
        <v>6</v>
      </c>
      <c r="C80">
        <v>6</v>
      </c>
      <c r="D80">
        <v>6</v>
      </c>
      <c r="E80" s="116">
        <v>0</v>
      </c>
      <c r="F80">
        <v>0</v>
      </c>
      <c r="G80" s="112">
        <f t="shared" si="2"/>
        <v>6</v>
      </c>
      <c r="H80" s="112">
        <f t="shared" si="3"/>
        <v>25.200000000000003</v>
      </c>
      <c r="I80" s="108">
        <v>46062</v>
      </c>
      <c r="J80" s="108">
        <v>46215</v>
      </c>
    </row>
    <row r="81" spans="1:10" x14ac:dyDescent="0.25">
      <c r="A81" s="80">
        <v>16019643</v>
      </c>
      <c r="B81" s="85">
        <v>2</v>
      </c>
      <c r="C81">
        <v>2.25</v>
      </c>
      <c r="D81">
        <v>2.25</v>
      </c>
      <c r="E81" s="116">
        <v>0</v>
      </c>
      <c r="F81">
        <v>0</v>
      </c>
      <c r="G81" s="112">
        <f t="shared" si="2"/>
        <v>2.25</v>
      </c>
      <c r="H81" s="112">
        <f t="shared" si="3"/>
        <v>9.4500000000000011</v>
      </c>
      <c r="I81" s="108">
        <v>46062</v>
      </c>
      <c r="J81" s="108">
        <v>46215</v>
      </c>
    </row>
    <row r="82" spans="1:10" x14ac:dyDescent="0.25">
      <c r="A82" s="80">
        <v>7772831</v>
      </c>
      <c r="B82" s="85">
        <v>7</v>
      </c>
      <c r="C82">
        <v>3</v>
      </c>
      <c r="D82">
        <v>3</v>
      </c>
      <c r="E82" s="116">
        <v>0</v>
      </c>
      <c r="F82">
        <v>0</v>
      </c>
      <c r="G82" s="112">
        <f t="shared" si="2"/>
        <v>3</v>
      </c>
      <c r="H82" s="112">
        <f t="shared" si="3"/>
        <v>12.600000000000001</v>
      </c>
      <c r="I82" s="108">
        <v>46062</v>
      </c>
      <c r="J82" s="108">
        <v>46215</v>
      </c>
    </row>
    <row r="83" spans="1:10" x14ac:dyDescent="0.25">
      <c r="A83" s="80">
        <v>16254625</v>
      </c>
      <c r="B83" s="85">
        <v>2</v>
      </c>
      <c r="C83">
        <v>1.5</v>
      </c>
      <c r="D83">
        <v>1.5</v>
      </c>
      <c r="E83" s="116">
        <v>0</v>
      </c>
      <c r="F83">
        <v>0</v>
      </c>
      <c r="G83" s="112">
        <f t="shared" si="2"/>
        <v>1.5</v>
      </c>
      <c r="H83" s="112">
        <f t="shared" si="3"/>
        <v>6.3000000000000007</v>
      </c>
      <c r="I83" s="108">
        <v>46062</v>
      </c>
      <c r="J83" s="108">
        <v>46082</v>
      </c>
    </row>
    <row r="84" spans="1:10" x14ac:dyDescent="0.25">
      <c r="A84" s="80">
        <v>16254625</v>
      </c>
      <c r="B84" s="85">
        <v>2</v>
      </c>
      <c r="C84">
        <v>3</v>
      </c>
      <c r="D84">
        <v>3</v>
      </c>
      <c r="E84" s="116">
        <v>0</v>
      </c>
      <c r="F84">
        <v>0</v>
      </c>
      <c r="G84" s="112">
        <f t="shared" si="2"/>
        <v>3</v>
      </c>
      <c r="H84" s="112">
        <f t="shared" si="3"/>
        <v>12.600000000000001</v>
      </c>
      <c r="I84" s="108">
        <v>46083</v>
      </c>
      <c r="J84" s="108">
        <v>46131</v>
      </c>
    </row>
    <row r="85" spans="1:10" x14ac:dyDescent="0.25">
      <c r="A85" s="80">
        <v>16254625</v>
      </c>
      <c r="B85" s="85">
        <v>2</v>
      </c>
      <c r="C85">
        <v>1.5</v>
      </c>
      <c r="D85">
        <v>1.5</v>
      </c>
      <c r="E85" s="116">
        <v>0</v>
      </c>
      <c r="F85">
        <v>0</v>
      </c>
      <c r="G85" s="112">
        <f t="shared" si="2"/>
        <v>1.5</v>
      </c>
      <c r="H85" s="112">
        <f t="shared" si="3"/>
        <v>6.3000000000000007</v>
      </c>
      <c r="I85" s="108">
        <v>46132</v>
      </c>
      <c r="J85" s="108">
        <v>46215</v>
      </c>
    </row>
    <row r="86" spans="1:10" x14ac:dyDescent="0.25">
      <c r="A86" s="80">
        <v>15069047</v>
      </c>
      <c r="B86" s="85">
        <v>1</v>
      </c>
      <c r="C86">
        <v>3</v>
      </c>
      <c r="D86">
        <v>3</v>
      </c>
      <c r="E86" s="116">
        <v>0</v>
      </c>
      <c r="F86">
        <v>0</v>
      </c>
      <c r="G86" s="112">
        <f t="shared" si="2"/>
        <v>3</v>
      </c>
      <c r="H86" s="112">
        <f t="shared" si="3"/>
        <v>12.600000000000001</v>
      </c>
      <c r="I86" s="108">
        <v>46062</v>
      </c>
      <c r="J86" s="108">
        <v>46215</v>
      </c>
    </row>
    <row r="87" spans="1:10" x14ac:dyDescent="0.25">
      <c r="A87" s="80">
        <v>13194348</v>
      </c>
      <c r="B87" s="75">
        <v>2</v>
      </c>
      <c r="C87">
        <v>7.5</v>
      </c>
      <c r="D87">
        <v>7.5</v>
      </c>
      <c r="E87" s="116">
        <v>0</v>
      </c>
      <c r="F87">
        <v>0</v>
      </c>
      <c r="G87" s="112">
        <f t="shared" si="2"/>
        <v>7.5</v>
      </c>
      <c r="H87" s="112">
        <f t="shared" si="3"/>
        <v>31.5</v>
      </c>
      <c r="I87" s="108">
        <v>46062</v>
      </c>
      <c r="J87" s="108">
        <v>46215</v>
      </c>
    </row>
    <row r="88" spans="1:10" x14ac:dyDescent="0.25">
      <c r="A88" s="76">
        <v>17355180</v>
      </c>
      <c r="B88" s="84">
        <v>0</v>
      </c>
      <c r="C88">
        <v>16.25</v>
      </c>
      <c r="D88">
        <v>11.25</v>
      </c>
      <c r="E88" s="116">
        <v>5</v>
      </c>
      <c r="F88">
        <v>0</v>
      </c>
      <c r="G88" s="112">
        <f t="shared" si="2"/>
        <v>16.25</v>
      </c>
      <c r="H88" s="112">
        <f t="shared" si="3"/>
        <v>68.25</v>
      </c>
      <c r="I88" s="105">
        <v>46023</v>
      </c>
      <c r="J88" s="105">
        <v>46215</v>
      </c>
    </row>
    <row r="89" spans="1:10" x14ac:dyDescent="0.25">
      <c r="A89" s="76">
        <v>19129970</v>
      </c>
      <c r="B89" s="84">
        <v>1</v>
      </c>
      <c r="C89">
        <v>40.75</v>
      </c>
      <c r="D89">
        <v>2.25</v>
      </c>
      <c r="E89" s="116">
        <v>36</v>
      </c>
      <c r="F89">
        <v>2.5</v>
      </c>
      <c r="G89" s="112">
        <f t="shared" si="2"/>
        <v>40.75</v>
      </c>
      <c r="H89" s="112">
        <f t="shared" si="3"/>
        <v>171.15</v>
      </c>
      <c r="I89" s="105">
        <v>46023</v>
      </c>
      <c r="J89" s="105">
        <v>46215</v>
      </c>
    </row>
    <row r="90" spans="1:10" x14ac:dyDescent="0.25">
      <c r="A90" s="76">
        <v>13998998</v>
      </c>
      <c r="B90" s="81">
        <v>8</v>
      </c>
      <c r="C90">
        <v>23.75</v>
      </c>
      <c r="D90">
        <v>15.75</v>
      </c>
      <c r="E90" s="116">
        <v>7</v>
      </c>
      <c r="F90">
        <v>1</v>
      </c>
      <c r="G90" s="112">
        <f t="shared" si="2"/>
        <v>23.75</v>
      </c>
      <c r="H90" s="112">
        <f t="shared" si="3"/>
        <v>99.75</v>
      </c>
      <c r="I90" s="105">
        <v>46023</v>
      </c>
      <c r="J90" s="105">
        <v>46082</v>
      </c>
    </row>
    <row r="91" spans="1:10" x14ac:dyDescent="0.25">
      <c r="A91" s="76">
        <v>13998998</v>
      </c>
      <c r="B91" s="81">
        <v>8</v>
      </c>
      <c r="C91">
        <v>25.25</v>
      </c>
      <c r="D91">
        <v>17.25</v>
      </c>
      <c r="E91" s="116">
        <v>7</v>
      </c>
      <c r="F91">
        <v>1</v>
      </c>
      <c r="G91" s="112">
        <f t="shared" si="2"/>
        <v>25.25</v>
      </c>
      <c r="H91" s="112">
        <f t="shared" si="3"/>
        <v>106.05000000000001</v>
      </c>
      <c r="I91" s="105">
        <v>46083</v>
      </c>
      <c r="J91" s="105">
        <v>46215</v>
      </c>
    </row>
    <row r="92" spans="1:10" x14ac:dyDescent="0.25">
      <c r="A92" s="76">
        <v>12226476</v>
      </c>
      <c r="B92" s="81">
        <v>9</v>
      </c>
      <c r="C92">
        <v>17.45</v>
      </c>
      <c r="D92">
        <v>15.45</v>
      </c>
      <c r="E92" s="116">
        <v>2</v>
      </c>
      <c r="F92">
        <v>0</v>
      </c>
      <c r="G92" s="112">
        <f t="shared" si="2"/>
        <v>17.45</v>
      </c>
      <c r="H92" s="112">
        <f t="shared" si="3"/>
        <v>73.290000000000006</v>
      </c>
      <c r="I92" s="105">
        <v>46023</v>
      </c>
      <c r="J92" s="105">
        <v>46215</v>
      </c>
    </row>
    <row r="93" spans="1:10" x14ac:dyDescent="0.25">
      <c r="A93" s="76">
        <v>13544776</v>
      </c>
      <c r="B93" s="81">
        <v>5</v>
      </c>
      <c r="C93">
        <v>12.5</v>
      </c>
      <c r="D93">
        <v>10.5</v>
      </c>
      <c r="E93" s="116">
        <v>2</v>
      </c>
      <c r="F93">
        <v>0</v>
      </c>
      <c r="G93" s="112">
        <f t="shared" si="2"/>
        <v>12.5</v>
      </c>
      <c r="H93" s="112">
        <f t="shared" si="3"/>
        <v>52.5</v>
      </c>
      <c r="I93" s="105">
        <v>46023</v>
      </c>
      <c r="J93" s="105">
        <v>46215</v>
      </c>
    </row>
    <row r="94" spans="1:10" x14ac:dyDescent="0.25">
      <c r="A94" s="76">
        <v>9750041</v>
      </c>
      <c r="B94" s="81" t="s">
        <v>52</v>
      </c>
      <c r="C94">
        <v>42.5</v>
      </c>
      <c r="D94">
        <v>4.5</v>
      </c>
      <c r="E94" s="116">
        <v>38</v>
      </c>
      <c r="F94">
        <v>0</v>
      </c>
      <c r="G94" s="112">
        <f t="shared" si="2"/>
        <v>42.5</v>
      </c>
      <c r="H94" s="112">
        <f t="shared" si="3"/>
        <v>178.5</v>
      </c>
      <c r="I94" s="105">
        <v>46023</v>
      </c>
      <c r="J94" s="105">
        <v>46215</v>
      </c>
    </row>
    <row r="95" spans="1:10" x14ac:dyDescent="0.25">
      <c r="A95" s="76">
        <v>10535182</v>
      </c>
      <c r="B95" s="81">
        <v>8</v>
      </c>
      <c r="C95">
        <v>37</v>
      </c>
      <c r="D95">
        <v>21</v>
      </c>
      <c r="E95" s="116">
        <v>16</v>
      </c>
      <c r="F95">
        <v>0</v>
      </c>
      <c r="G95" s="112">
        <f t="shared" si="2"/>
        <v>37</v>
      </c>
      <c r="H95" s="112">
        <f t="shared" si="3"/>
        <v>155.4</v>
      </c>
      <c r="I95" s="105">
        <v>46062</v>
      </c>
      <c r="J95" s="105">
        <v>46215</v>
      </c>
    </row>
    <row r="96" spans="1:10" x14ac:dyDescent="0.25">
      <c r="A96" s="80">
        <v>18259423</v>
      </c>
      <c r="B96" s="85">
        <v>7</v>
      </c>
      <c r="C96">
        <v>5.25</v>
      </c>
      <c r="D96">
        <v>5.25</v>
      </c>
      <c r="E96" s="116">
        <v>0</v>
      </c>
      <c r="F96">
        <v>0</v>
      </c>
      <c r="G96" s="112">
        <f t="shared" si="2"/>
        <v>5.25</v>
      </c>
      <c r="H96" s="112">
        <f t="shared" si="3"/>
        <v>22.05</v>
      </c>
      <c r="I96" s="108">
        <v>46062</v>
      </c>
      <c r="J96" s="108">
        <v>46215</v>
      </c>
    </row>
    <row r="97" spans="1:10" x14ac:dyDescent="0.25">
      <c r="A97" s="80">
        <v>18165739</v>
      </c>
      <c r="B97" s="85">
        <v>1</v>
      </c>
      <c r="C97">
        <v>3</v>
      </c>
      <c r="D97">
        <v>3</v>
      </c>
      <c r="E97" s="116">
        <v>0</v>
      </c>
      <c r="F97">
        <v>0</v>
      </c>
      <c r="G97" s="112">
        <f t="shared" si="2"/>
        <v>3</v>
      </c>
      <c r="H97" s="112">
        <f t="shared" si="3"/>
        <v>12.600000000000001</v>
      </c>
      <c r="I97" s="108">
        <v>46062</v>
      </c>
      <c r="J97" s="108">
        <v>45732</v>
      </c>
    </row>
    <row r="98" spans="1:10" x14ac:dyDescent="0.25">
      <c r="A98" s="76">
        <v>9416032</v>
      </c>
      <c r="B98" s="81">
        <v>4</v>
      </c>
      <c r="C98">
        <v>42.5</v>
      </c>
      <c r="D98">
        <v>4.5</v>
      </c>
      <c r="E98" s="116">
        <v>38</v>
      </c>
      <c r="F98">
        <v>0</v>
      </c>
      <c r="G98" s="112">
        <f t="shared" si="2"/>
        <v>42.5</v>
      </c>
      <c r="H98" s="112">
        <f t="shared" si="3"/>
        <v>178.5</v>
      </c>
      <c r="I98" s="105">
        <v>46023</v>
      </c>
      <c r="J98" s="105">
        <v>46215</v>
      </c>
    </row>
    <row r="99" spans="1:10" x14ac:dyDescent="0.25">
      <c r="A99" s="76">
        <v>7274618</v>
      </c>
      <c r="B99" s="81" t="s">
        <v>52</v>
      </c>
      <c r="C99">
        <v>23.75</v>
      </c>
      <c r="D99">
        <v>15.75</v>
      </c>
      <c r="E99" s="116">
        <v>7</v>
      </c>
      <c r="F99">
        <v>1</v>
      </c>
      <c r="G99" s="112">
        <f t="shared" si="2"/>
        <v>23.75</v>
      </c>
      <c r="H99" s="112">
        <f t="shared" si="3"/>
        <v>99.75</v>
      </c>
      <c r="I99" s="105">
        <v>46023</v>
      </c>
      <c r="J99" s="105">
        <v>46215</v>
      </c>
    </row>
    <row r="100" spans="1:10" x14ac:dyDescent="0.25">
      <c r="A100" s="76">
        <v>8903101</v>
      </c>
      <c r="B100" s="77" t="s">
        <v>52</v>
      </c>
      <c r="C100">
        <v>17</v>
      </c>
      <c r="D100">
        <v>15</v>
      </c>
      <c r="E100" s="116">
        <v>2</v>
      </c>
      <c r="F100">
        <v>0</v>
      </c>
      <c r="G100" s="112">
        <f t="shared" si="2"/>
        <v>17</v>
      </c>
      <c r="H100" s="112">
        <f t="shared" si="3"/>
        <v>71.400000000000006</v>
      </c>
      <c r="I100" s="105">
        <v>46023</v>
      </c>
      <c r="J100" s="105">
        <v>46215</v>
      </c>
    </row>
    <row r="101" spans="1:10" x14ac:dyDescent="0.25">
      <c r="A101" s="76">
        <v>15438652</v>
      </c>
      <c r="B101" s="81">
        <v>1</v>
      </c>
      <c r="C101">
        <v>28.5</v>
      </c>
      <c r="D101">
        <v>16.5</v>
      </c>
      <c r="E101" s="116">
        <v>11</v>
      </c>
      <c r="F101">
        <v>1</v>
      </c>
      <c r="G101" s="112">
        <f t="shared" si="2"/>
        <v>28.5</v>
      </c>
      <c r="H101" s="112">
        <f t="shared" si="3"/>
        <v>119.7</v>
      </c>
      <c r="I101" s="105">
        <v>46023</v>
      </c>
      <c r="J101" s="105">
        <v>46061</v>
      </c>
    </row>
    <row r="102" spans="1:10" x14ac:dyDescent="0.25">
      <c r="A102" s="76">
        <v>15438652</v>
      </c>
      <c r="B102" s="81">
        <v>1</v>
      </c>
      <c r="C102">
        <v>29.5</v>
      </c>
      <c r="D102">
        <v>16.5</v>
      </c>
      <c r="E102" s="116">
        <v>12</v>
      </c>
      <c r="F102">
        <v>1</v>
      </c>
      <c r="G102" s="112">
        <f t="shared" si="2"/>
        <v>29.5</v>
      </c>
      <c r="H102" s="112">
        <f t="shared" si="3"/>
        <v>123.9</v>
      </c>
      <c r="I102" s="105">
        <v>46062</v>
      </c>
      <c r="J102" s="105">
        <v>46215</v>
      </c>
    </row>
    <row r="103" spans="1:10" x14ac:dyDescent="0.25">
      <c r="A103" s="76">
        <v>16812225</v>
      </c>
      <c r="B103" s="77" t="s">
        <v>68</v>
      </c>
      <c r="C103">
        <v>31.25</v>
      </c>
      <c r="D103">
        <v>15.75</v>
      </c>
      <c r="E103" s="116">
        <v>15</v>
      </c>
      <c r="F103">
        <v>0.5</v>
      </c>
      <c r="G103" s="112">
        <f t="shared" si="2"/>
        <v>31.25</v>
      </c>
      <c r="H103" s="112">
        <f t="shared" si="3"/>
        <v>131.25</v>
      </c>
      <c r="I103" s="105">
        <v>46023</v>
      </c>
      <c r="J103" s="105">
        <v>46215</v>
      </c>
    </row>
    <row r="104" spans="1:10" x14ac:dyDescent="0.25">
      <c r="A104" s="76">
        <v>7721566</v>
      </c>
      <c r="B104" s="81">
        <v>2</v>
      </c>
      <c r="C104">
        <v>7.5</v>
      </c>
      <c r="D104">
        <v>7.5</v>
      </c>
      <c r="E104" s="116">
        <v>0</v>
      </c>
      <c r="F104">
        <v>0</v>
      </c>
      <c r="G104" s="112">
        <f t="shared" si="2"/>
        <v>7.5</v>
      </c>
      <c r="H104" s="112">
        <f t="shared" si="3"/>
        <v>31.5</v>
      </c>
      <c r="I104" s="105">
        <v>46062</v>
      </c>
      <c r="J104" s="105">
        <v>46215</v>
      </c>
    </row>
    <row r="105" spans="1:10" x14ac:dyDescent="0.25">
      <c r="A105" s="76">
        <v>7089408</v>
      </c>
      <c r="B105" s="81">
        <v>4</v>
      </c>
      <c r="C105">
        <v>25.25</v>
      </c>
      <c r="D105">
        <v>18.75</v>
      </c>
      <c r="E105" s="116">
        <v>6</v>
      </c>
      <c r="F105">
        <v>0.5</v>
      </c>
      <c r="G105" s="112">
        <f t="shared" si="2"/>
        <v>25.25</v>
      </c>
      <c r="H105" s="112">
        <f t="shared" si="3"/>
        <v>106.05000000000001</v>
      </c>
      <c r="I105" s="105">
        <v>46023</v>
      </c>
      <c r="J105" s="105">
        <v>46215</v>
      </c>
    </row>
    <row r="106" spans="1:10" x14ac:dyDescent="0.25">
      <c r="A106" s="76">
        <v>11605908</v>
      </c>
      <c r="B106" s="81">
        <v>8</v>
      </c>
      <c r="C106">
        <v>20.5</v>
      </c>
      <c r="D106">
        <v>12</v>
      </c>
      <c r="E106" s="116">
        <v>8</v>
      </c>
      <c r="F106">
        <v>0.5</v>
      </c>
      <c r="G106" s="112">
        <f t="shared" si="2"/>
        <v>20.5</v>
      </c>
      <c r="H106" s="112">
        <f t="shared" si="3"/>
        <v>86.100000000000009</v>
      </c>
      <c r="I106" s="105">
        <v>46023</v>
      </c>
      <c r="J106" s="105">
        <v>46056</v>
      </c>
    </row>
    <row r="107" spans="1:10" x14ac:dyDescent="0.25">
      <c r="A107" s="76">
        <v>11605908</v>
      </c>
      <c r="B107" s="81">
        <v>8</v>
      </c>
      <c r="C107">
        <v>21.5</v>
      </c>
      <c r="D107">
        <v>12</v>
      </c>
      <c r="E107" s="116">
        <v>9</v>
      </c>
      <c r="F107">
        <v>0.5</v>
      </c>
      <c r="G107" s="112">
        <f t="shared" si="2"/>
        <v>21.5</v>
      </c>
      <c r="H107" s="112">
        <f t="shared" si="3"/>
        <v>90.3</v>
      </c>
      <c r="I107" s="105">
        <v>46057</v>
      </c>
      <c r="J107" s="105">
        <v>46215</v>
      </c>
    </row>
    <row r="108" spans="1:10" x14ac:dyDescent="0.25">
      <c r="A108" s="76">
        <v>15076107</v>
      </c>
      <c r="B108" s="81">
        <v>7</v>
      </c>
      <c r="C108">
        <v>15.5</v>
      </c>
      <c r="D108">
        <v>13.5</v>
      </c>
      <c r="E108" s="116">
        <v>2</v>
      </c>
      <c r="F108">
        <v>0</v>
      </c>
      <c r="G108" s="112">
        <f t="shared" si="2"/>
        <v>15.5</v>
      </c>
      <c r="H108" s="112">
        <f t="shared" si="3"/>
        <v>65.100000000000009</v>
      </c>
      <c r="I108" s="105">
        <v>46023</v>
      </c>
      <c r="J108" s="105">
        <v>46082</v>
      </c>
    </row>
    <row r="109" spans="1:10" x14ac:dyDescent="0.25">
      <c r="A109" s="76">
        <v>15076107</v>
      </c>
      <c r="B109" s="81">
        <v>7</v>
      </c>
      <c r="C109">
        <v>17.75</v>
      </c>
      <c r="D109">
        <v>15.75</v>
      </c>
      <c r="E109" s="116">
        <v>2</v>
      </c>
      <c r="F109">
        <v>0</v>
      </c>
      <c r="G109" s="112">
        <f t="shared" si="2"/>
        <v>17.75</v>
      </c>
      <c r="H109" s="112">
        <f t="shared" si="3"/>
        <v>74.55</v>
      </c>
      <c r="I109" s="105">
        <v>46083</v>
      </c>
      <c r="J109" s="105">
        <v>46215</v>
      </c>
    </row>
    <row r="110" spans="1:10" x14ac:dyDescent="0.25">
      <c r="A110" s="80">
        <v>14119131</v>
      </c>
      <c r="B110" s="85">
        <v>4</v>
      </c>
      <c r="C110">
        <v>1.5</v>
      </c>
      <c r="D110">
        <v>1.5</v>
      </c>
      <c r="E110" s="116">
        <v>0</v>
      </c>
      <c r="F110">
        <v>0</v>
      </c>
      <c r="G110" s="112">
        <f t="shared" si="2"/>
        <v>1.5</v>
      </c>
      <c r="H110" s="112">
        <f t="shared" si="3"/>
        <v>6.3000000000000007</v>
      </c>
      <c r="I110" s="108">
        <v>46062</v>
      </c>
      <c r="J110" s="108">
        <v>46215</v>
      </c>
    </row>
    <row r="111" spans="1:10" x14ac:dyDescent="0.25">
      <c r="A111" s="80">
        <v>17202197</v>
      </c>
      <c r="B111" s="85">
        <v>2</v>
      </c>
      <c r="C111">
        <v>6</v>
      </c>
      <c r="D111">
        <v>6</v>
      </c>
      <c r="E111" s="116">
        <v>0</v>
      </c>
      <c r="F111">
        <v>0</v>
      </c>
      <c r="G111" s="112">
        <f t="shared" si="2"/>
        <v>6</v>
      </c>
      <c r="H111" s="112">
        <f t="shared" si="3"/>
        <v>25.200000000000003</v>
      </c>
      <c r="I111" s="108">
        <v>46062</v>
      </c>
      <c r="J111" s="108">
        <v>46082</v>
      </c>
    </row>
    <row r="112" spans="1:10" x14ac:dyDescent="0.25">
      <c r="A112" s="80">
        <v>17202197</v>
      </c>
      <c r="B112" s="85">
        <v>2</v>
      </c>
      <c r="C112">
        <v>9</v>
      </c>
      <c r="D112">
        <v>9</v>
      </c>
      <c r="E112" s="116">
        <v>0</v>
      </c>
      <c r="F112">
        <v>0</v>
      </c>
      <c r="G112" s="112">
        <f t="shared" si="2"/>
        <v>9</v>
      </c>
      <c r="H112" s="112">
        <f t="shared" si="3"/>
        <v>37.800000000000004</v>
      </c>
      <c r="I112" s="108">
        <v>46083</v>
      </c>
      <c r="J112" s="108">
        <v>46131</v>
      </c>
    </row>
    <row r="113" spans="1:10" x14ac:dyDescent="0.25">
      <c r="A113" s="80">
        <v>17202197</v>
      </c>
      <c r="B113" s="85">
        <v>2</v>
      </c>
      <c r="C113">
        <v>6</v>
      </c>
      <c r="D113">
        <v>6</v>
      </c>
      <c r="E113" s="116">
        <v>0</v>
      </c>
      <c r="F113">
        <v>0</v>
      </c>
      <c r="G113" s="112">
        <f t="shared" si="2"/>
        <v>6</v>
      </c>
      <c r="H113" s="112">
        <f t="shared" si="3"/>
        <v>25.200000000000003</v>
      </c>
      <c r="I113" s="108">
        <v>46132</v>
      </c>
      <c r="J113" s="108">
        <v>46215</v>
      </c>
    </row>
    <row r="114" spans="1:10" x14ac:dyDescent="0.25">
      <c r="A114" s="80">
        <v>17591979</v>
      </c>
      <c r="B114" s="75">
        <v>1</v>
      </c>
      <c r="C114">
        <v>2.25</v>
      </c>
      <c r="D114">
        <v>2.25</v>
      </c>
      <c r="E114" s="116">
        <v>0</v>
      </c>
      <c r="F114">
        <v>0</v>
      </c>
      <c r="G114" s="112">
        <f t="shared" si="2"/>
        <v>2.25</v>
      </c>
      <c r="H114" s="112">
        <f t="shared" si="3"/>
        <v>9.4500000000000011</v>
      </c>
      <c r="I114" s="108">
        <v>46062</v>
      </c>
      <c r="J114" s="108">
        <v>46082</v>
      </c>
    </row>
    <row r="115" spans="1:10" x14ac:dyDescent="0.25">
      <c r="A115" s="80">
        <v>17591979</v>
      </c>
      <c r="B115" s="75">
        <v>1</v>
      </c>
      <c r="C115">
        <v>5.25</v>
      </c>
      <c r="D115">
        <v>5.25</v>
      </c>
      <c r="E115" s="116">
        <v>0</v>
      </c>
      <c r="F115">
        <v>0</v>
      </c>
      <c r="G115" s="112">
        <f t="shared" si="2"/>
        <v>5.25</v>
      </c>
      <c r="H115" s="112">
        <f t="shared" si="3"/>
        <v>22.05</v>
      </c>
      <c r="I115" s="108">
        <v>46083</v>
      </c>
      <c r="J115" s="108">
        <v>46131</v>
      </c>
    </row>
    <row r="116" spans="1:10" x14ac:dyDescent="0.25">
      <c r="A116" s="80">
        <v>17591979</v>
      </c>
      <c r="B116" s="75">
        <v>1</v>
      </c>
      <c r="C116">
        <v>2.25</v>
      </c>
      <c r="D116">
        <v>2.25</v>
      </c>
      <c r="E116" s="116">
        <v>0</v>
      </c>
      <c r="F116">
        <v>0</v>
      </c>
      <c r="G116" s="112">
        <f t="shared" si="2"/>
        <v>2.25</v>
      </c>
      <c r="H116" s="112">
        <f t="shared" si="3"/>
        <v>9.4500000000000011</v>
      </c>
      <c r="I116" s="108">
        <v>46132</v>
      </c>
      <c r="J116" s="108">
        <v>46215</v>
      </c>
    </row>
    <row r="117" spans="1:10" x14ac:dyDescent="0.25">
      <c r="A117" s="80">
        <v>14293749</v>
      </c>
      <c r="B117" s="85">
        <v>2</v>
      </c>
      <c r="C117">
        <v>4.5</v>
      </c>
      <c r="D117">
        <v>4.5</v>
      </c>
      <c r="E117" s="116">
        <v>0</v>
      </c>
      <c r="F117">
        <v>0</v>
      </c>
      <c r="G117" s="112">
        <f t="shared" si="2"/>
        <v>4.5</v>
      </c>
      <c r="H117" s="112">
        <f t="shared" si="3"/>
        <v>18.900000000000002</v>
      </c>
      <c r="I117" s="108">
        <v>46062</v>
      </c>
      <c r="J117" s="108">
        <v>46215</v>
      </c>
    </row>
    <row r="118" spans="1:10" x14ac:dyDescent="0.25">
      <c r="A118" s="76">
        <v>7089557</v>
      </c>
      <c r="B118" s="81">
        <v>9</v>
      </c>
      <c r="C118">
        <v>25.75</v>
      </c>
      <c r="D118">
        <v>14.25</v>
      </c>
      <c r="E118" s="116">
        <v>11</v>
      </c>
      <c r="F118">
        <v>0.5</v>
      </c>
      <c r="G118" s="112">
        <f t="shared" si="2"/>
        <v>25.75</v>
      </c>
      <c r="H118" s="112">
        <f t="shared" si="3"/>
        <v>108.15</v>
      </c>
      <c r="I118" s="105">
        <v>46023</v>
      </c>
      <c r="J118" s="105">
        <v>46215</v>
      </c>
    </row>
    <row r="119" spans="1:10" x14ac:dyDescent="0.25">
      <c r="A119" s="76">
        <v>8075584</v>
      </c>
      <c r="B119" s="81">
        <v>8</v>
      </c>
      <c r="C119">
        <v>22</v>
      </c>
      <c r="D119">
        <v>6</v>
      </c>
      <c r="E119" s="116">
        <v>15</v>
      </c>
      <c r="F119">
        <v>1</v>
      </c>
      <c r="G119" s="112">
        <f t="shared" si="2"/>
        <v>22</v>
      </c>
      <c r="H119" s="112">
        <f t="shared" si="3"/>
        <v>92.4</v>
      </c>
      <c r="I119" s="105">
        <v>46023</v>
      </c>
      <c r="J119" s="105">
        <v>46215</v>
      </c>
    </row>
    <row r="120" spans="1:10" x14ac:dyDescent="0.25">
      <c r="A120" s="80">
        <v>16199807</v>
      </c>
      <c r="B120" s="75">
        <v>9</v>
      </c>
      <c r="C120">
        <v>4.5</v>
      </c>
      <c r="D120">
        <v>4.5</v>
      </c>
      <c r="E120" s="116">
        <v>0</v>
      </c>
      <c r="F120">
        <v>0</v>
      </c>
      <c r="G120" s="112">
        <f t="shared" si="2"/>
        <v>4.5</v>
      </c>
      <c r="H120" s="112">
        <f t="shared" si="3"/>
        <v>18.900000000000002</v>
      </c>
      <c r="I120" s="108">
        <v>46062</v>
      </c>
      <c r="J120" s="108">
        <v>46215</v>
      </c>
    </row>
    <row r="121" spans="1:10" x14ac:dyDescent="0.25">
      <c r="A121" s="76">
        <v>6978191</v>
      </c>
      <c r="B121" s="81">
        <v>8</v>
      </c>
      <c r="C121">
        <v>25.75</v>
      </c>
      <c r="D121">
        <v>17.25</v>
      </c>
      <c r="E121" s="116">
        <v>7</v>
      </c>
      <c r="F121">
        <v>1.5</v>
      </c>
      <c r="G121" s="112">
        <f t="shared" si="2"/>
        <v>25.75</v>
      </c>
      <c r="H121" s="112">
        <f t="shared" si="3"/>
        <v>108.15</v>
      </c>
      <c r="I121" s="105">
        <v>46023</v>
      </c>
      <c r="J121" s="105">
        <v>46061</v>
      </c>
    </row>
    <row r="122" spans="1:10" x14ac:dyDescent="0.25">
      <c r="A122" s="76">
        <v>6978191</v>
      </c>
      <c r="B122" s="81">
        <v>8</v>
      </c>
      <c r="C122">
        <v>27.25</v>
      </c>
      <c r="D122">
        <v>18.75</v>
      </c>
      <c r="E122" s="116">
        <v>7</v>
      </c>
      <c r="F122">
        <v>1.5</v>
      </c>
      <c r="G122" s="112">
        <f t="shared" si="2"/>
        <v>27.25</v>
      </c>
      <c r="H122" s="112">
        <f t="shared" si="3"/>
        <v>114.45</v>
      </c>
      <c r="I122" s="105">
        <v>46062</v>
      </c>
      <c r="J122" s="105">
        <v>46117</v>
      </c>
    </row>
    <row r="123" spans="1:10" x14ac:dyDescent="0.25">
      <c r="A123" s="76">
        <v>6978191</v>
      </c>
      <c r="B123" s="81">
        <v>8</v>
      </c>
      <c r="C123">
        <v>25.75</v>
      </c>
      <c r="D123">
        <v>17.25</v>
      </c>
      <c r="E123" s="116">
        <v>7</v>
      </c>
      <c r="F123">
        <v>1.5</v>
      </c>
      <c r="G123" s="112">
        <f t="shared" si="2"/>
        <v>25.75</v>
      </c>
      <c r="H123" s="112">
        <f t="shared" si="3"/>
        <v>108.15</v>
      </c>
      <c r="I123" s="105">
        <v>46118</v>
      </c>
      <c r="J123" s="105">
        <v>46215</v>
      </c>
    </row>
    <row r="124" spans="1:10" x14ac:dyDescent="0.25">
      <c r="A124" s="76">
        <v>10033955</v>
      </c>
      <c r="B124" s="81">
        <v>2</v>
      </c>
      <c r="C124">
        <v>7.5</v>
      </c>
      <c r="D124">
        <v>7.5</v>
      </c>
      <c r="E124" s="116">
        <v>0</v>
      </c>
      <c r="F124">
        <v>0</v>
      </c>
      <c r="G124" s="112">
        <f t="shared" si="2"/>
        <v>7.5</v>
      </c>
      <c r="H124" s="112">
        <f t="shared" si="3"/>
        <v>31.5</v>
      </c>
      <c r="I124" s="105">
        <v>46023</v>
      </c>
      <c r="J124" s="105">
        <v>46215</v>
      </c>
    </row>
    <row r="125" spans="1:10" x14ac:dyDescent="0.25">
      <c r="A125" s="76">
        <v>123177835</v>
      </c>
      <c r="B125" s="81">
        <v>1</v>
      </c>
      <c r="C125">
        <v>8.25</v>
      </c>
      <c r="D125">
        <v>8.25</v>
      </c>
      <c r="E125" s="116">
        <v>0</v>
      </c>
      <c r="F125">
        <v>0</v>
      </c>
      <c r="G125" s="112">
        <f t="shared" si="2"/>
        <v>8.25</v>
      </c>
      <c r="H125" s="112">
        <f t="shared" si="3"/>
        <v>34.65</v>
      </c>
      <c r="I125" s="105">
        <v>46023</v>
      </c>
      <c r="J125" s="105">
        <v>46215</v>
      </c>
    </row>
    <row r="126" spans="1:10" x14ac:dyDescent="0.25">
      <c r="A126" s="76">
        <v>19041643</v>
      </c>
      <c r="B126" s="77">
        <v>7</v>
      </c>
      <c r="C126">
        <v>2.25</v>
      </c>
      <c r="D126">
        <v>2.25</v>
      </c>
      <c r="E126" s="116">
        <v>0</v>
      </c>
      <c r="F126">
        <v>0</v>
      </c>
      <c r="G126" s="112">
        <f t="shared" si="2"/>
        <v>2.25</v>
      </c>
      <c r="H126" s="112">
        <f t="shared" si="3"/>
        <v>9.4500000000000011</v>
      </c>
      <c r="I126" s="105">
        <v>46023</v>
      </c>
      <c r="J126" s="105">
        <v>46215</v>
      </c>
    </row>
    <row r="127" spans="1:10" x14ac:dyDescent="0.25">
      <c r="A127" s="76">
        <v>12034113</v>
      </c>
      <c r="B127" s="77">
        <v>8</v>
      </c>
      <c r="C127">
        <v>3</v>
      </c>
      <c r="D127">
        <v>3</v>
      </c>
      <c r="E127" s="116">
        <v>0</v>
      </c>
      <c r="F127">
        <v>0</v>
      </c>
      <c r="G127" s="112">
        <f t="shared" si="2"/>
        <v>3</v>
      </c>
      <c r="H127" s="112">
        <f t="shared" si="3"/>
        <v>12.600000000000001</v>
      </c>
      <c r="I127" s="105">
        <v>46062</v>
      </c>
      <c r="J127" s="105">
        <v>46117</v>
      </c>
    </row>
    <row r="128" spans="1:10" x14ac:dyDescent="0.25">
      <c r="A128" s="80">
        <v>15485768</v>
      </c>
      <c r="B128" s="75">
        <v>0</v>
      </c>
      <c r="C128">
        <v>4.5</v>
      </c>
      <c r="D128">
        <v>4.5</v>
      </c>
      <c r="E128" s="116">
        <v>0</v>
      </c>
      <c r="F128">
        <v>0</v>
      </c>
      <c r="G128" s="112">
        <f t="shared" ref="G128:G135" si="4">D128+E128+F128</f>
        <v>4.5</v>
      </c>
      <c r="H128" s="112">
        <f t="shared" ref="H128:H135" si="5">G128*4.2</f>
        <v>18.900000000000002</v>
      </c>
      <c r="I128" s="108">
        <v>46062</v>
      </c>
      <c r="J128" s="108">
        <v>46215</v>
      </c>
    </row>
    <row r="129" spans="1:10" x14ac:dyDescent="0.25">
      <c r="A129" s="76">
        <v>6931960</v>
      </c>
      <c r="B129" s="81">
        <v>2</v>
      </c>
      <c r="C129">
        <v>4.5</v>
      </c>
      <c r="D129">
        <v>1.5</v>
      </c>
      <c r="E129" s="116">
        <v>3</v>
      </c>
      <c r="F129">
        <v>0</v>
      </c>
      <c r="G129" s="112">
        <f t="shared" si="4"/>
        <v>4.5</v>
      </c>
      <c r="H129" s="112">
        <f t="shared" si="5"/>
        <v>18.900000000000002</v>
      </c>
      <c r="I129" s="105">
        <v>46023</v>
      </c>
      <c r="J129" s="105">
        <v>46083</v>
      </c>
    </row>
    <row r="130" spans="1:10" x14ac:dyDescent="0.25">
      <c r="A130" s="76">
        <v>6931960</v>
      </c>
      <c r="B130" s="81">
        <v>2</v>
      </c>
      <c r="C130">
        <v>6.75</v>
      </c>
      <c r="D130">
        <v>3.75</v>
      </c>
      <c r="E130" s="116">
        <v>3</v>
      </c>
      <c r="F130">
        <v>0</v>
      </c>
      <c r="G130" s="112">
        <f t="shared" si="4"/>
        <v>6.75</v>
      </c>
      <c r="H130" s="112">
        <f t="shared" si="5"/>
        <v>28.35</v>
      </c>
      <c r="I130" s="105">
        <v>46084</v>
      </c>
      <c r="J130" s="105">
        <v>46209</v>
      </c>
    </row>
    <row r="131" spans="1:10" x14ac:dyDescent="0.25">
      <c r="A131" s="76">
        <v>6931960</v>
      </c>
      <c r="B131" s="81">
        <v>2</v>
      </c>
      <c r="C131">
        <v>4.5</v>
      </c>
      <c r="D131">
        <v>1.5</v>
      </c>
      <c r="E131" s="116">
        <v>3</v>
      </c>
      <c r="F131">
        <v>0</v>
      </c>
      <c r="G131" s="112">
        <f t="shared" si="4"/>
        <v>4.5</v>
      </c>
      <c r="H131" s="112">
        <f t="shared" si="5"/>
        <v>18.900000000000002</v>
      </c>
      <c r="I131" s="105">
        <v>46210</v>
      </c>
      <c r="J131" s="105">
        <v>46215</v>
      </c>
    </row>
    <row r="132" spans="1:10" x14ac:dyDescent="0.25">
      <c r="A132" s="80">
        <v>16863653</v>
      </c>
      <c r="B132" s="75">
        <v>9</v>
      </c>
      <c r="C132">
        <v>9</v>
      </c>
      <c r="D132">
        <v>9</v>
      </c>
      <c r="E132" s="116">
        <v>0</v>
      </c>
      <c r="F132">
        <v>0</v>
      </c>
      <c r="G132" s="112">
        <f t="shared" si="4"/>
        <v>9</v>
      </c>
      <c r="H132" s="112">
        <f t="shared" si="5"/>
        <v>37.800000000000004</v>
      </c>
      <c r="I132" s="108">
        <v>46062</v>
      </c>
      <c r="J132" s="108">
        <v>46215</v>
      </c>
    </row>
    <row r="133" spans="1:10" x14ac:dyDescent="0.25">
      <c r="A133" s="76">
        <v>8901721</v>
      </c>
      <c r="B133" s="77">
        <v>1</v>
      </c>
      <c r="C133">
        <v>1.5</v>
      </c>
      <c r="D133">
        <v>1.5</v>
      </c>
      <c r="E133" s="116">
        <v>0</v>
      </c>
      <c r="F133">
        <v>0</v>
      </c>
      <c r="G133" s="112">
        <f t="shared" si="4"/>
        <v>1.5</v>
      </c>
      <c r="H133" s="112">
        <f t="shared" si="5"/>
        <v>6.3000000000000007</v>
      </c>
      <c r="I133" s="105">
        <v>46062</v>
      </c>
      <c r="J133" s="105">
        <v>46215</v>
      </c>
    </row>
    <row r="134" spans="1:10" x14ac:dyDescent="0.25">
      <c r="A134" s="76">
        <v>8099142</v>
      </c>
      <c r="B134" s="81">
        <v>8</v>
      </c>
      <c r="C134">
        <v>19.5</v>
      </c>
      <c r="D134">
        <v>15</v>
      </c>
      <c r="E134" s="116">
        <v>3</v>
      </c>
      <c r="F134">
        <v>1.5</v>
      </c>
      <c r="G134" s="112">
        <f t="shared" si="4"/>
        <v>19.5</v>
      </c>
      <c r="H134" s="112">
        <f t="shared" si="5"/>
        <v>81.900000000000006</v>
      </c>
      <c r="I134" s="105">
        <v>46023</v>
      </c>
      <c r="J134" s="105">
        <v>46215</v>
      </c>
    </row>
    <row r="135" spans="1:10" x14ac:dyDescent="0.25">
      <c r="A135" s="76">
        <v>8666374</v>
      </c>
      <c r="B135" s="77">
        <v>0</v>
      </c>
      <c r="C135">
        <v>21</v>
      </c>
      <c r="D135">
        <v>16.5</v>
      </c>
      <c r="E135" s="116">
        <v>4</v>
      </c>
      <c r="F135">
        <v>0.5</v>
      </c>
      <c r="G135" s="112">
        <f t="shared" si="4"/>
        <v>21</v>
      </c>
      <c r="H135" s="112">
        <f t="shared" si="5"/>
        <v>88.2</v>
      </c>
      <c r="I135" s="105">
        <v>46023</v>
      </c>
      <c r="J135" s="105">
        <v>46215</v>
      </c>
    </row>
  </sheetData>
  <hyperlinks>
    <hyperlink ref="A2" r:id="rId1" display="javascript:;"/>
  </hyperlinks>
  <pageMargins left="0.7" right="0.7" top="0.75" bottom="0.75" header="0.3" footer="0.3"/>
  <pageSetup paperSize="9" scale="68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Hoja1</vt:lpstr>
      <vt:lpstr>Hoja2</vt:lpstr>
      <vt:lpstr>Hoja3</vt:lpstr>
      <vt:lpstr>Hoja1!Área_de_impresión</vt:lpstr>
      <vt:lpstr>Hoja3!Área_de_impresión</vt:lpstr>
    </vt:vector>
  </TitlesOfParts>
  <Company>RevolucionUnattended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I06 Asesor Pedagogico Y. Leiva</dc:creator>
  <cp:lastModifiedBy>H06 Jefe Planificación EC. Sandro Álvarez J.</cp:lastModifiedBy>
  <cp:lastPrinted>2023-07-20T20:34:28Z</cp:lastPrinted>
  <dcterms:created xsi:type="dcterms:W3CDTF">2021-02-17T13:10:02Z</dcterms:created>
  <dcterms:modified xsi:type="dcterms:W3CDTF">2026-04-13T20:35:45Z</dcterms:modified>
</cp:coreProperties>
</file>