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I23"/>
  <c r="I24"/>
  <c r="I20"/>
  <c r="I21"/>
  <c r="I22"/>
  <c r="J19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<sst xmlns="http://schemas.openxmlformats.org/spreadsheetml/2006/main" count="145" uniqueCount="125">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</sst>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23" fillId="9" borderId="32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9" borderId="10" xfId="1" applyFont="1" applyFill="1" applyBorder="1"/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0" fontId="0" fillId="13" borderId="21" xfId="0" applyNumberFormat="1" applyFill="1" applyBorder="1" applyAlignment="1">
      <alignment horizontal="center"/>
    </xf>
  </cellXfs>
  <cellStyles count="3">
    <cellStyle name="Normal" xfId="0" builtinId="0"/>
    <cellStyle name="Normal 6" xfId="1"/>
    <cellStyle name="Porcentual" xfId="2" builtinId="5"/>
  </cellStyles>
  <dxfs count="1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9" t="s">
        <v>50</v>
      </c>
      <c r="K6" s="89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0" t="s">
        <v>17</v>
      </c>
      <c r="B22" s="90"/>
      <c r="C22" s="90"/>
      <c r="D22" s="90"/>
      <c r="E22" s="90"/>
      <c r="F22" s="90"/>
      <c r="G22" s="90"/>
    </row>
    <row r="24" spans="1:7" ht="24" customHeight="1">
      <c r="A24" s="84" t="s">
        <v>15</v>
      </c>
      <c r="B24" s="85"/>
      <c r="C24" s="84"/>
      <c r="D24" s="86" t="s">
        <v>16</v>
      </c>
      <c r="E24" s="87"/>
      <c r="F24" s="87"/>
      <c r="G24" s="88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6" zoomScale="120" zoomScaleNormal="120" workbookViewId="0">
      <selection activeCell="L13" sqref="L13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7" t="s">
        <v>119</v>
      </c>
      <c r="C9" s="48"/>
      <c r="D9" s="48"/>
      <c r="E9" s="48"/>
      <c r="F9" s="48"/>
      <c r="G9" s="48"/>
      <c r="H9" s="48"/>
      <c r="I9" s="48"/>
      <c r="J9" s="49"/>
    </row>
    <row r="10" spans="2:10" ht="17.25" thickBot="1">
      <c r="B10" s="50"/>
      <c r="C10" s="51"/>
      <c r="D10" s="51"/>
      <c r="E10" s="51"/>
      <c r="F10" s="51"/>
      <c r="G10" s="51"/>
      <c r="H10" s="51"/>
      <c r="I10" s="51"/>
      <c r="J10" s="52"/>
    </row>
    <row r="11" spans="2:10" ht="16.5">
      <c r="B11" s="47" t="s">
        <v>120</v>
      </c>
      <c r="C11" s="48"/>
      <c r="D11" s="48"/>
      <c r="E11" s="48"/>
      <c r="F11" s="48"/>
      <c r="G11" s="48"/>
      <c r="H11" s="48"/>
      <c r="I11" s="48"/>
      <c r="J11" s="49"/>
    </row>
    <row r="12" spans="2:10" ht="17.25" thickBot="1">
      <c r="B12" s="50"/>
      <c r="C12" s="51"/>
      <c r="D12" s="51"/>
      <c r="E12" s="51"/>
      <c r="F12" s="51"/>
      <c r="G12" s="51"/>
      <c r="H12" s="51"/>
      <c r="I12" s="51"/>
      <c r="J12" s="52"/>
    </row>
    <row r="13" spans="2:10" ht="17.25" thickBot="1">
      <c r="B13" s="53" t="s">
        <v>90</v>
      </c>
      <c r="C13" s="54"/>
      <c r="D13" s="54"/>
      <c r="E13" s="54"/>
      <c r="F13" s="54"/>
      <c r="G13" s="54"/>
      <c r="H13" s="55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1" t="s">
        <v>69</v>
      </c>
      <c r="D17" s="92"/>
      <c r="E17" s="92"/>
      <c r="F17" s="92"/>
      <c r="G17" s="92"/>
      <c r="H17" s="92"/>
      <c r="I17" s="92"/>
      <c r="J17" s="93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100">
        <f>AVERAGE(F19:H19)</f>
        <v>8.7666666666666675</v>
      </c>
      <c r="J19" s="35" t="str">
        <f>IF(I19&gt;=6,"APROVADO","REPROBADO")</f>
        <v>APROVADO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100">
        <f t="shared" ref="I20:I24" si="0">AVERAGE(F20:H20)</f>
        <v>7.8666666666666671</v>
      </c>
      <c r="J20" s="35" t="str">
        <f t="shared" ref="J20:J24" si="1">IF(I20&gt;=6,"APROVADO","REPROBADO")</f>
        <v>APROVADO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100">
        <f t="shared" si="0"/>
        <v>6.166666666666667</v>
      </c>
      <c r="J21" s="35" t="str">
        <f t="shared" si="1"/>
        <v>APROVADO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100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100">
        <f>AVERAGE(F23:H23)</f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100">
        <f t="shared" si="0"/>
        <v>8.0666666666666664</v>
      </c>
      <c r="J24" s="35" t="str">
        <f t="shared" si="1"/>
        <v>APROVADO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6" priority="4" stopIfTrue="1" operator="lessThan">
      <formula>6</formula>
    </cfRule>
  </conditionalFormatting>
  <conditionalFormatting sqref="J22:J23">
    <cfRule type="containsText" dxfId="5" priority="3" stopIfTrue="1" operator="containsText" text="REPROBADO">
      <formula>NOT(ISERROR(SEARCH("REPROBADO",J22)))</formula>
    </cfRule>
  </conditionalFormatting>
  <conditionalFormatting sqref="J19:J24">
    <cfRule type="containsText" dxfId="1" priority="1" stopIfTrue="1" operator="containsText" text="APROVADO">
      <formula>NOT(ISERROR(SEARCH("APROVADO",J19)))</formula>
    </cfRule>
    <cfRule type="containsText" dxfId="0" priority="2" stopIfTrue="1" operator="containsText" text="Aprobado">
      <formula>NOT(ISERROR(SEARCH("Aprobado",J19)))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5" workbookViewId="0">
      <selection activeCell="F18" sqref="F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7" t="s">
        <v>110</v>
      </c>
      <c r="D4" s="58"/>
      <c r="E4" s="58"/>
    </row>
    <row r="5" spans="3:5" ht="18.75" thickBot="1">
      <c r="C5" s="59"/>
      <c r="D5" s="59"/>
      <c r="E5" s="59"/>
    </row>
    <row r="6" spans="3:5" ht="21" thickBot="1">
      <c r="C6" s="94" t="s">
        <v>95</v>
      </c>
      <c r="D6" s="95"/>
      <c r="E6" s="96"/>
    </row>
    <row r="7" spans="3:5" ht="18.75" thickBot="1">
      <c r="C7" s="60"/>
      <c r="D7" s="59"/>
      <c r="E7" s="59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7" t="s">
        <v>121</v>
      </c>
      <c r="D4" s="98"/>
    </row>
    <row r="5" spans="3:9" s="24" customFormat="1">
      <c r="C5" s="30"/>
    </row>
    <row r="6" spans="3:9" s="24" customFormat="1" ht="36.75" customHeight="1" thickBot="1">
      <c r="C6" s="82" t="s">
        <v>111</v>
      </c>
      <c r="D6" s="82" t="s">
        <v>124</v>
      </c>
      <c r="I6" s="27"/>
    </row>
    <row r="7" spans="3:9" s="24" customFormat="1" ht="27" customHeight="1" thickBot="1">
      <c r="C7" s="79">
        <v>10000</v>
      </c>
      <c r="D7" s="83">
        <f>IF(C7&gt;=15000,C7+5000,C7+10000)</f>
        <v>20000</v>
      </c>
      <c r="I7" s="27"/>
    </row>
    <row r="8" spans="3:9" s="24" customFormat="1" ht="27" customHeight="1" thickBot="1">
      <c r="C8" s="80">
        <v>15000</v>
      </c>
      <c r="D8" s="83">
        <f t="shared" ref="D8:D18" si="0">IF(C8&gt;=15000,C8+5000,C8+10000)</f>
        <v>20000</v>
      </c>
      <c r="I8" s="27"/>
    </row>
    <row r="9" spans="3:9" s="24" customFormat="1" ht="27" customHeight="1" thickBot="1">
      <c r="C9" s="80">
        <v>12000</v>
      </c>
      <c r="D9" s="83">
        <f t="shared" si="0"/>
        <v>22000</v>
      </c>
    </row>
    <row r="10" spans="3:9" s="24" customFormat="1" ht="27" customHeight="1" thickBot="1">
      <c r="C10" s="80">
        <v>5000</v>
      </c>
      <c r="D10" s="83">
        <f t="shared" si="0"/>
        <v>15000</v>
      </c>
    </row>
    <row r="11" spans="3:9" s="24" customFormat="1" ht="27" customHeight="1" thickBot="1">
      <c r="C11" s="80">
        <v>10000</v>
      </c>
      <c r="D11" s="83">
        <f t="shared" si="0"/>
        <v>20000</v>
      </c>
    </row>
    <row r="12" spans="3:9" s="24" customFormat="1" ht="27" customHeight="1" thickBot="1">
      <c r="C12" s="80">
        <v>25000</v>
      </c>
      <c r="D12" s="83">
        <f t="shared" si="0"/>
        <v>30000</v>
      </c>
      <c r="G12" s="28"/>
    </row>
    <row r="13" spans="3:9" s="24" customFormat="1" ht="27" customHeight="1" thickBot="1">
      <c r="C13" s="80">
        <v>17000</v>
      </c>
      <c r="D13" s="83">
        <f t="shared" si="0"/>
        <v>22000</v>
      </c>
    </row>
    <row r="14" spans="3:9" s="24" customFormat="1" ht="27" customHeight="1" thickBot="1">
      <c r="C14" s="80">
        <v>13000</v>
      </c>
      <c r="D14" s="83">
        <f t="shared" si="0"/>
        <v>23000</v>
      </c>
    </row>
    <row r="15" spans="3:9" s="24" customFormat="1" ht="27" customHeight="1" thickBot="1">
      <c r="C15" s="80">
        <v>24000</v>
      </c>
      <c r="D15" s="83">
        <f t="shared" si="0"/>
        <v>29000</v>
      </c>
    </row>
    <row r="16" spans="3:9" s="24" customFormat="1" ht="27" customHeight="1" thickBot="1">
      <c r="C16" s="80">
        <v>17500</v>
      </c>
      <c r="D16" s="83">
        <f t="shared" si="0"/>
        <v>22500</v>
      </c>
    </row>
    <row r="17" spans="3:4" s="24" customFormat="1" ht="27" customHeight="1" thickBot="1">
      <c r="C17" s="80">
        <v>1000</v>
      </c>
      <c r="D17" s="83">
        <f t="shared" si="0"/>
        <v>11000</v>
      </c>
    </row>
    <row r="18" spans="3:4" s="24" customFormat="1" ht="27" customHeight="1" thickBot="1">
      <c r="C18" s="81">
        <v>5000</v>
      </c>
      <c r="D18" s="83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6" t="s">
        <v>122</v>
      </c>
      <c r="D3" s="61"/>
      <c r="E3" s="62"/>
    </row>
    <row r="4" spans="3:11" ht="21.75" thickBot="1">
      <c r="C4" s="61"/>
      <c r="D4" s="61"/>
      <c r="E4" s="62"/>
    </row>
    <row r="5" spans="3:11" s="25" customFormat="1" ht="58.5" customHeight="1" thickBot="1">
      <c r="C5" s="97" t="s">
        <v>112</v>
      </c>
      <c r="D5" s="98"/>
      <c r="E5" s="63"/>
      <c r="K5" s="31"/>
    </row>
    <row r="6" spans="3:11" s="25" customFormat="1" ht="21.75" thickBot="1">
      <c r="C6" s="63"/>
      <c r="D6" s="63"/>
      <c r="E6" s="63"/>
      <c r="K6" s="31"/>
    </row>
    <row r="7" spans="3:11" s="25" customFormat="1" ht="21.75" thickBot="1">
      <c r="C7" s="75" t="s">
        <v>111</v>
      </c>
      <c r="D7" s="75" t="s">
        <v>123</v>
      </c>
      <c r="E7" s="63"/>
    </row>
    <row r="8" spans="3:11" s="25" customFormat="1" ht="30" customHeight="1" thickBot="1">
      <c r="C8" s="76">
        <v>330000</v>
      </c>
      <c r="D8" s="74">
        <f>IF(C8&lt;250000,C8*5%,C8*10%)</f>
        <v>33000</v>
      </c>
      <c r="E8" s="63"/>
    </row>
    <row r="9" spans="3:11" s="25" customFormat="1" ht="30" customHeight="1" thickBot="1">
      <c r="C9" s="77">
        <v>370000</v>
      </c>
      <c r="D9" s="74">
        <f t="shared" ref="D9:D19" si="0">IF(C9&lt;250000,C9*5%,C9*10%)</f>
        <v>37000</v>
      </c>
      <c r="E9" s="63"/>
    </row>
    <row r="10" spans="3:11" s="25" customFormat="1" ht="30" customHeight="1" thickBot="1">
      <c r="C10" s="77">
        <v>410000</v>
      </c>
      <c r="D10" s="74">
        <f t="shared" si="0"/>
        <v>41000</v>
      </c>
      <c r="E10" s="63"/>
    </row>
    <row r="11" spans="3:11" s="25" customFormat="1" ht="30" customHeight="1" thickBot="1">
      <c r="C11" s="77">
        <v>450000</v>
      </c>
      <c r="D11" s="74">
        <f t="shared" si="0"/>
        <v>45000</v>
      </c>
      <c r="E11" s="63"/>
    </row>
    <row r="12" spans="3:11" s="25" customFormat="1" ht="30" customHeight="1" thickBot="1">
      <c r="C12" s="77">
        <v>170000</v>
      </c>
      <c r="D12" s="74">
        <f t="shared" si="0"/>
        <v>8500</v>
      </c>
      <c r="E12" s="63"/>
    </row>
    <row r="13" spans="3:11" s="25" customFormat="1" ht="30" customHeight="1" thickBot="1">
      <c r="C13" s="77">
        <v>210000</v>
      </c>
      <c r="D13" s="74">
        <f t="shared" si="0"/>
        <v>10500</v>
      </c>
      <c r="E13" s="63"/>
      <c r="G13" s="26"/>
    </row>
    <row r="14" spans="3:11" s="25" customFormat="1" ht="30" customHeight="1" thickBot="1">
      <c r="C14" s="77">
        <v>250000</v>
      </c>
      <c r="D14" s="74">
        <f t="shared" si="0"/>
        <v>25000</v>
      </c>
      <c r="E14" s="63"/>
    </row>
    <row r="15" spans="3:11" s="25" customFormat="1" ht="30" customHeight="1" thickBot="1">
      <c r="C15" s="77">
        <v>290000</v>
      </c>
      <c r="D15" s="74">
        <f t="shared" si="0"/>
        <v>29000</v>
      </c>
      <c r="E15" s="63"/>
    </row>
    <row r="16" spans="3:11" s="25" customFormat="1" ht="30" customHeight="1" thickBot="1">
      <c r="C16" s="77">
        <v>410000</v>
      </c>
      <c r="D16" s="74">
        <f t="shared" si="0"/>
        <v>41000</v>
      </c>
      <c r="E16" s="63"/>
    </row>
    <row r="17" spans="3:5" s="25" customFormat="1" ht="30" customHeight="1" thickBot="1">
      <c r="C17" s="77">
        <v>450000</v>
      </c>
      <c r="D17" s="74">
        <f t="shared" si="0"/>
        <v>45000</v>
      </c>
      <c r="E17" s="63"/>
    </row>
    <row r="18" spans="3:5" s="25" customFormat="1" ht="30" customHeight="1" thickBot="1">
      <c r="C18" s="77">
        <v>170000</v>
      </c>
      <c r="D18" s="74">
        <f t="shared" si="0"/>
        <v>8500</v>
      </c>
      <c r="E18" s="63"/>
    </row>
    <row r="19" spans="3:5" s="25" customFormat="1" ht="30" customHeight="1" thickBot="1">
      <c r="C19" s="78">
        <v>190000</v>
      </c>
      <c r="D19" s="74">
        <f t="shared" si="0"/>
        <v>9500</v>
      </c>
      <c r="E19" s="63"/>
    </row>
    <row r="20" spans="3:5" ht="21">
      <c r="C20" s="62"/>
      <c r="D20" s="62"/>
      <c r="E20" s="62"/>
    </row>
    <row r="31" spans="3:5">
      <c r="D31" s="99"/>
      <c r="E31" s="99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topLeftCell="A4" zoomScale="95" zoomScaleNormal="95" workbookViewId="0">
      <selection activeCell="H11" sqref="H11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7" t="s">
        <v>113</v>
      </c>
      <c r="D4" s="98"/>
    </row>
    <row r="5" spans="3:7" s="21" customFormat="1" ht="15.75" thickBot="1"/>
    <row r="6" spans="3:7" s="21" customFormat="1" ht="35.25" customHeight="1" thickBot="1">
      <c r="C6" s="64" t="s">
        <v>111</v>
      </c>
      <c r="D6" s="64" t="s">
        <v>123</v>
      </c>
      <c r="E6" s="22"/>
    </row>
    <row r="7" spans="3:7" s="21" customFormat="1" ht="30" customHeight="1" thickBot="1">
      <c r="C7" s="79">
        <v>10000</v>
      </c>
      <c r="D7" s="65">
        <f>IF(C7=15000,C7/5,C7/2)</f>
        <v>5000</v>
      </c>
      <c r="E7" s="22"/>
    </row>
    <row r="8" spans="3:7" s="21" customFormat="1" ht="30" customHeight="1" thickBot="1">
      <c r="C8" s="80">
        <v>50000</v>
      </c>
      <c r="D8" s="65">
        <f t="shared" ref="D8:D18" si="0">IF(C8=15000,C8/5,C8/2)</f>
        <v>25000</v>
      </c>
      <c r="E8" s="22"/>
    </row>
    <row r="9" spans="3:7" s="21" customFormat="1" ht="30" customHeight="1" thickBot="1">
      <c r="C9" s="80">
        <v>10000</v>
      </c>
      <c r="D9" s="65">
        <f t="shared" si="0"/>
        <v>5000</v>
      </c>
      <c r="E9" s="22"/>
    </row>
    <row r="10" spans="3:7" s="21" customFormat="1" ht="30" customHeight="1" thickBot="1">
      <c r="C10" s="80">
        <v>50000</v>
      </c>
      <c r="D10" s="65">
        <f t="shared" si="0"/>
        <v>25000</v>
      </c>
      <c r="E10" s="22"/>
    </row>
    <row r="11" spans="3:7" s="21" customFormat="1" ht="30" customHeight="1" thickBot="1">
      <c r="C11" s="80">
        <v>10000</v>
      </c>
      <c r="D11" s="65">
        <f t="shared" si="0"/>
        <v>5000</v>
      </c>
      <c r="E11" s="22"/>
    </row>
    <row r="12" spans="3:7" s="21" customFormat="1" ht="30" customHeight="1" thickBot="1">
      <c r="C12" s="80">
        <v>50000</v>
      </c>
      <c r="D12" s="65">
        <f t="shared" si="0"/>
        <v>25000</v>
      </c>
      <c r="E12" s="22"/>
      <c r="G12" s="23"/>
    </row>
    <row r="13" spans="3:7" s="21" customFormat="1" ht="30" customHeight="1" thickBot="1">
      <c r="C13" s="80">
        <v>10000</v>
      </c>
      <c r="D13" s="65">
        <f t="shared" si="0"/>
        <v>5000</v>
      </c>
      <c r="E13" s="22"/>
    </row>
    <row r="14" spans="3:7" s="21" customFormat="1" ht="30" customHeight="1" thickBot="1">
      <c r="C14" s="80">
        <v>50000</v>
      </c>
      <c r="D14" s="65">
        <f t="shared" si="0"/>
        <v>25000</v>
      </c>
      <c r="E14" s="22"/>
    </row>
    <row r="15" spans="3:7" s="21" customFormat="1" ht="30" customHeight="1" thickBot="1">
      <c r="C15" s="80">
        <v>10000</v>
      </c>
      <c r="D15" s="65">
        <f t="shared" si="0"/>
        <v>5000</v>
      </c>
      <c r="E15" s="22"/>
    </row>
    <row r="16" spans="3:7" s="21" customFormat="1" ht="30" customHeight="1" thickBot="1">
      <c r="C16" s="80">
        <v>50000</v>
      </c>
      <c r="D16" s="65">
        <f t="shared" si="0"/>
        <v>25000</v>
      </c>
      <c r="E16" s="22"/>
    </row>
    <row r="17" spans="3:5" s="21" customFormat="1" ht="30" customHeight="1" thickBot="1">
      <c r="C17" s="80">
        <v>10000</v>
      </c>
      <c r="D17" s="65">
        <f t="shared" si="0"/>
        <v>5000</v>
      </c>
      <c r="E17" s="22"/>
    </row>
    <row r="18" spans="3:5" s="21" customFormat="1" ht="30" customHeight="1" thickBot="1">
      <c r="C18" s="81">
        <v>50000</v>
      </c>
      <c r="D18" s="65">
        <f t="shared" si="0"/>
        <v>25000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2023-04-12T14:41:52Z</dcterms:modified>
</cp:coreProperties>
</file>