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ADETE">'ACTIVIDAD 1'!$D$8:$S$10</definedName>
    <definedName name="CDTE">'ACTIVIDAD 1'!$D$8:$S$10</definedName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" i="2"/>
  <c r="G11"/>
  <c r="E11"/>
  <c r="G10"/>
  <c r="E10"/>
  <c r="G9"/>
  <c r="E9"/>
  <c r="G8"/>
  <c r="E8"/>
  <c r="D8"/>
  <c r="F8" s="1"/>
  <c r="G7"/>
  <c r="G12" s="1"/>
  <c r="H7" s="1"/>
  <c r="F7"/>
  <c r="E7"/>
  <c r="D7"/>
  <c r="E31" i="1"/>
  <c r="I31" s="1"/>
  <c r="E30"/>
  <c r="E29"/>
  <c r="I29" s="1"/>
  <c r="E28"/>
  <c r="I28" s="1"/>
  <c r="E27"/>
  <c r="I27" s="1"/>
  <c r="E26"/>
  <c r="H22"/>
  <c r="H21"/>
  <c r="H20"/>
  <c r="E32" l="1"/>
  <c r="G31" s="1"/>
  <c r="F26"/>
  <c r="F27" s="1"/>
  <c r="F28" s="1"/>
  <c r="D9" i="2"/>
  <c r="I26" i="1"/>
  <c r="I30"/>
  <c r="G26" l="1"/>
  <c r="H27"/>
  <c r="H26"/>
  <c r="G28"/>
  <c r="G30"/>
  <c r="G29"/>
  <c r="G27"/>
  <c r="F9" i="2"/>
  <c r="D10"/>
  <c r="I32" i="1"/>
  <c r="J32" s="1"/>
  <c r="H28"/>
  <c r="F29"/>
  <c r="F10" i="2" l="1"/>
  <c r="D11"/>
  <c r="F11" s="1"/>
  <c r="F30" i="1"/>
  <c r="H29"/>
  <c r="F31" l="1"/>
  <c r="H31" s="1"/>
  <c r="H30"/>
</calcChain>
</file>

<file path=xl/sharedStrings.xml><?xml version="1.0" encoding="utf-8"?>
<sst xmlns="http://schemas.openxmlformats.org/spreadsheetml/2006/main" count="48" uniqueCount="47">
  <si>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</si>
  <si>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</si>
  <si>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</si>
  <si>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</si>
  <si>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</si>
  <si>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</si>
  <si>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</si>
  <si>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</si>
  <si>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</si>
  <si>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</si>
  <si>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</si>
  <si>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</si>
  <si>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t>Interprete F3</t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</si>
  <si>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</si>
  <si>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</si>
  <si>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</si>
  <si>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</si>
  <si>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</si>
  <si>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hi</t>
  </si>
  <si>
    <t>xi</t>
  </si>
  <si>
    <t>fi</t>
  </si>
  <si>
    <t>6 operarios construyen cinco piezas en 12 horas</t>
  </si>
  <si>
    <t xml:space="preserve">28 operarios fabrican " a lo más" 6 piezas en 12 horas </t>
  </si>
  <si>
    <t xml:space="preserve">el 13% de los operarios </t>
  </si>
  <si>
    <t xml:space="preserve">fabrican 5 piezas en 12 horas </t>
  </si>
  <si>
    <t xml:space="preserve">el 58% de los operarios fabrican " a lo más" 6 piezas en 12 horas </t>
  </si>
  <si>
    <t xml:space="preserve">el 50% de los operarios fabrican a lo más(a lo menos) 6 piezas en 12 horas </t>
  </si>
  <si>
    <t xml:space="preserve">la mayoria de los operarios fabrican 4 piezas en 12 horas  </t>
  </si>
  <si>
    <t xml:space="preserve">en promedio los operarios fabrican 6 piezas en 12 horas </t>
  </si>
  <si>
    <t>Fi</t>
  </si>
  <si>
    <t>Hi</t>
  </si>
  <si>
    <t>xi*fi</t>
  </si>
  <si>
    <t>xi* fi</t>
  </si>
  <si>
    <t xml:space="preserve">promedio </t>
  </si>
  <si>
    <t xml:space="preserve">5 familias tienen 3 hijos </t>
  </si>
  <si>
    <t xml:space="preserve">42 familias " a lo más" tienen 2 hijos </t>
  </si>
  <si>
    <t>el 28% de las familias tienen un hijo</t>
  </si>
  <si>
    <t xml:space="preserve">el 84% "a lo más" tienen 2 hijos </t>
  </si>
  <si>
    <t xml:space="preserve">el promedio de las familias es tener 1 hijo </t>
  </si>
  <si>
    <t>la mayoria es 2</t>
  </si>
  <si>
    <t>la mediana es 20</t>
  </si>
  <si>
    <r>
      <t>INTERPRETE f</t>
    </r>
    <r>
      <rPr>
        <b/>
        <vertAlign val="subscript"/>
        <sz val="14"/>
        <color rgb="FF000000"/>
        <rFont val="Arial"/>
        <family val="2"/>
      </rPr>
      <t>2</t>
    </r>
  </si>
  <si>
    <r>
      <t>INTERPRETE h</t>
    </r>
    <r>
      <rPr>
        <b/>
        <vertAlign val="subscript"/>
        <sz val="14"/>
        <color rgb="FF000000"/>
        <rFont val="Arial"/>
        <family val="2"/>
      </rPr>
      <t>2</t>
    </r>
  </si>
  <si>
    <r>
      <t>INTERPRETE H</t>
    </r>
    <r>
      <rPr>
        <b/>
        <vertAlign val="subscript"/>
        <sz val="14"/>
        <color rgb="FF000000"/>
        <rFont val="Arial"/>
        <family val="2"/>
      </rPr>
      <t>3</t>
    </r>
  </si>
  <si>
    <r>
      <t>Interprete f</t>
    </r>
    <r>
      <rPr>
        <b/>
        <vertAlign val="subscript"/>
        <sz val="14"/>
        <color theme="1"/>
        <rFont val="Arial"/>
        <family val="2"/>
      </rPr>
      <t>4</t>
    </r>
  </si>
  <si>
    <r>
      <t>Interprete h</t>
    </r>
    <r>
      <rPr>
        <b/>
        <vertAlign val="subscript"/>
        <sz val="14"/>
        <color theme="1"/>
        <rFont val="Arial"/>
        <family val="2"/>
      </rPr>
      <t>2</t>
    </r>
  </si>
  <si>
    <r>
      <t>Interprete H</t>
    </r>
    <r>
      <rPr>
        <b/>
        <vertAlign val="subscript"/>
        <sz val="14"/>
        <color theme="1"/>
        <rFont val="Arial"/>
        <family val="2"/>
      </rPr>
      <t>3</t>
    </r>
  </si>
</sst>
</file>

<file path=xl/styles.xml><?xml version="1.0" encoding="utf-8"?>
<styleSheet xmlns="http://schemas.openxmlformats.org/spreadsheetml/2006/main">
  <numFmts count="1">
    <numFmt numFmtId="166" formatCode="0.0"/>
  </numFmts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rgb="FF000000"/>
      <name val="Arial"/>
      <family val="2"/>
    </font>
    <font>
      <b/>
      <vertAlign val="subscript"/>
      <sz val="14"/>
      <color rgb="FF000000"/>
      <name val="Arial"/>
      <family val="2"/>
    </font>
    <font>
      <b/>
      <vertAlign val="subscript"/>
      <sz val="14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2" borderId="2" xfId="0" applyFont="1" applyFill="1" applyBorder="1" applyAlignment="1">
      <alignment horizontal="center" vertical="center" wrapText="1" readingOrder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8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8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8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0" applyFont="1" applyAlignment="1">
      <alignment vertical="center"/>
    </xf>
    <xf numFmtId="0" fontId="0" fillId="0" borderId="1" xfId="0" applyBorder="1"/>
    <xf numFmtId="0" fontId="11" fillId="0" borderId="0" xfId="0" applyFont="1"/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9" fontId="0" fillId="10" borderId="2" xfId="0" applyNumberFormat="1" applyFill="1" applyBorder="1" applyAlignment="1">
      <alignment horizontal="center"/>
    </xf>
    <xf numFmtId="9" fontId="0" fillId="11" borderId="2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9" xfId="0" applyFill="1" applyBorder="1" applyAlignment="1">
      <alignment horizontal="center"/>
    </xf>
    <xf numFmtId="9" fontId="0" fillId="0" borderId="9" xfId="0" applyNumberFormat="1" applyBorder="1" applyAlignment="1">
      <alignment horizontal="center"/>
    </xf>
    <xf numFmtId="0" fontId="0" fillId="5" borderId="1" xfId="0" applyFill="1" applyBorder="1" applyAlignment="1">
      <alignment horizontal="center"/>
    </xf>
    <xf numFmtId="166" fontId="0" fillId="0" borderId="1" xfId="0" applyNumberFormat="1" applyBorder="1"/>
    <xf numFmtId="0" fontId="12" fillId="2" borderId="2" xfId="0" applyFont="1" applyFill="1" applyBorder="1" applyAlignment="1">
      <alignment horizontal="center" vertical="center" wrapText="1"/>
    </xf>
    <xf numFmtId="9" fontId="8" fillId="3" borderId="3" xfId="0" applyNumberFormat="1" applyFont="1" applyFill="1" applyBorder="1" applyAlignment="1">
      <alignment horizontal="center" vertical="center" wrapText="1" readingOrder="1"/>
    </xf>
    <xf numFmtId="9" fontId="8" fillId="3" borderId="4" xfId="0" applyNumberFormat="1" applyFont="1" applyFill="1" applyBorder="1" applyAlignment="1">
      <alignment horizontal="center" vertical="center" wrapText="1" readingOrder="1"/>
    </xf>
    <xf numFmtId="9" fontId="8" fillId="3" borderId="6" xfId="0" applyNumberFormat="1" applyFont="1" applyFill="1" applyBorder="1" applyAlignment="1">
      <alignment horizontal="center" vertical="center" wrapText="1" readingOrder="1"/>
    </xf>
    <xf numFmtId="0" fontId="8" fillId="7" borderId="5" xfId="0" applyFont="1" applyFill="1" applyBorder="1" applyAlignment="1">
      <alignment horizontal="center" vertical="center" wrapText="1" readingOrder="1"/>
    </xf>
    <xf numFmtId="9" fontId="8" fillId="10" borderId="3" xfId="0" applyNumberFormat="1" applyFont="1" applyFill="1" applyBorder="1" applyAlignment="1">
      <alignment horizontal="center" vertical="center" wrapText="1" readingOrder="1"/>
    </xf>
    <xf numFmtId="9" fontId="8" fillId="6" borderId="6" xfId="0" applyNumberFormat="1" applyFont="1" applyFill="1" applyBorder="1" applyAlignment="1">
      <alignment horizontal="center" vertical="center" wrapText="1" readingOrder="1"/>
    </xf>
    <xf numFmtId="0" fontId="3" fillId="5" borderId="2" xfId="0" applyFont="1" applyFill="1" applyBorder="1" applyAlignment="1">
      <alignment horizontal="center" vertical="center" wrapText="1" readingOrder="1"/>
    </xf>
    <xf numFmtId="0" fontId="3" fillId="4" borderId="5" xfId="0" applyFont="1" applyFill="1" applyBorder="1" applyAlignment="1">
      <alignment horizontal="center" vertical="center" wrapText="1" readingOrder="1"/>
    </xf>
    <xf numFmtId="0" fontId="0" fillId="5" borderId="2" xfId="0" applyFill="1" applyBorder="1"/>
    <xf numFmtId="0" fontId="10" fillId="0" borderId="0" xfId="0" applyFont="1"/>
    <xf numFmtId="0" fontId="13" fillId="8" borderId="0" xfId="0" applyFont="1" applyFill="1"/>
    <xf numFmtId="0" fontId="10" fillId="8" borderId="0" xfId="0" applyFont="1" applyFill="1"/>
    <xf numFmtId="0" fontId="13" fillId="9" borderId="0" xfId="0" applyFont="1" applyFill="1"/>
    <xf numFmtId="0" fontId="10" fillId="9" borderId="0" xfId="0" applyFont="1" applyFill="1"/>
    <xf numFmtId="0" fontId="13" fillId="10" borderId="0" xfId="0" applyFont="1" applyFill="1"/>
    <xf numFmtId="0" fontId="10" fillId="10" borderId="0" xfId="0" applyFont="1" applyFill="1"/>
    <xf numFmtId="0" fontId="13" fillId="11" borderId="0" xfId="0" applyFont="1" applyFill="1"/>
    <xf numFmtId="0" fontId="10" fillId="11" borderId="0" xfId="0" applyFont="1" applyFill="1"/>
    <xf numFmtId="0" fontId="11" fillId="0" borderId="0" xfId="0" applyFont="1" applyAlignment="1">
      <alignment horizontal="center"/>
    </xf>
    <xf numFmtId="0" fontId="13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4" borderId="0" xfId="0" applyFont="1" applyFill="1"/>
    <xf numFmtId="0" fontId="9" fillId="4" borderId="0" xfId="0" applyFont="1" applyFill="1"/>
    <xf numFmtId="0" fontId="10" fillId="7" borderId="0" xfId="0" applyFont="1" applyFill="1"/>
    <xf numFmtId="0" fontId="9" fillId="7" borderId="0" xfId="0" applyFont="1" applyFill="1"/>
    <xf numFmtId="0" fontId="9" fillId="10" borderId="0" xfId="0" applyFont="1" applyFill="1"/>
    <xf numFmtId="0" fontId="10" fillId="6" borderId="0" xfId="0" applyFont="1" applyFill="1"/>
    <xf numFmtId="0" fontId="9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2"/>
  <sheetViews>
    <sheetView zoomScale="73" zoomScaleNormal="73" workbookViewId="0">
      <selection activeCell="G16" sqref="G16"/>
    </sheetView>
  </sheetViews>
  <sheetFormatPr baseColWidth="10" defaultRowHeight="15.75"/>
  <cols>
    <col min="10" max="10" width="12.125" bestFit="1" customWidth="1"/>
  </cols>
  <sheetData>
    <row r="6" spans="2:20" ht="18">
      <c r="C6" s="1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23.1" customHeight="1">
      <c r="C14" s="3" t="s">
        <v>1</v>
      </c>
    </row>
    <row r="15" spans="2:20" ht="23.1" customHeight="1">
      <c r="B15" s="4">
        <v>1</v>
      </c>
      <c r="C15" s="44" t="s">
        <v>2</v>
      </c>
      <c r="D15" s="44"/>
      <c r="E15" s="44"/>
      <c r="F15" s="17"/>
      <c r="G15" s="17"/>
      <c r="H15" s="20"/>
      <c r="I15" s="20"/>
      <c r="J15" s="20"/>
      <c r="K15" s="20"/>
      <c r="L15" s="20"/>
      <c r="M15" s="20"/>
      <c r="N15" s="20"/>
      <c r="O15" s="20"/>
    </row>
    <row r="16" spans="2:20" ht="23.1" customHeight="1">
      <c r="B16" s="4">
        <v>2</v>
      </c>
      <c r="C16" s="45" t="s">
        <v>41</v>
      </c>
      <c r="D16" s="46"/>
      <c r="E16" s="46"/>
      <c r="F16" s="20" t="s">
        <v>21</v>
      </c>
      <c r="G16" s="20"/>
      <c r="H16" s="20"/>
      <c r="I16" s="20"/>
      <c r="J16" s="20"/>
      <c r="K16" s="20"/>
      <c r="L16" s="20"/>
      <c r="M16" s="20"/>
      <c r="N16" s="20"/>
      <c r="O16" s="20"/>
    </row>
    <row r="17" spans="2:15" ht="23.1" customHeight="1">
      <c r="B17" s="4">
        <v>3</v>
      </c>
      <c r="C17" s="47" t="s">
        <v>6</v>
      </c>
      <c r="D17" s="48"/>
      <c r="E17" s="48"/>
      <c r="F17" s="20" t="s">
        <v>22</v>
      </c>
      <c r="G17" s="20"/>
      <c r="H17" s="20"/>
      <c r="I17" s="20"/>
      <c r="J17" s="20"/>
      <c r="K17" s="20"/>
      <c r="L17" s="17"/>
      <c r="M17" s="20"/>
      <c r="N17" s="20"/>
      <c r="O17" s="20"/>
    </row>
    <row r="18" spans="2:15" ht="23.1" customHeight="1">
      <c r="B18" s="4">
        <v>4</v>
      </c>
      <c r="C18" s="49" t="s">
        <v>42</v>
      </c>
      <c r="D18" s="50"/>
      <c r="E18" s="50"/>
      <c r="F18" s="17" t="s">
        <v>23</v>
      </c>
      <c r="G18" s="20"/>
      <c r="H18" s="20"/>
      <c r="I18" s="20" t="s">
        <v>24</v>
      </c>
      <c r="J18" s="20"/>
      <c r="K18" s="20"/>
      <c r="L18" s="20"/>
      <c r="M18" s="20"/>
      <c r="N18" s="20"/>
      <c r="O18" s="20"/>
    </row>
    <row r="19" spans="2:15" ht="23.1" customHeight="1">
      <c r="B19" s="4">
        <v>5</v>
      </c>
      <c r="C19" s="51" t="s">
        <v>43</v>
      </c>
      <c r="D19" s="52"/>
      <c r="E19" s="52"/>
      <c r="F19" s="20" t="s">
        <v>25</v>
      </c>
      <c r="G19" s="20"/>
      <c r="H19" s="20"/>
      <c r="I19" s="20"/>
      <c r="J19" s="20"/>
      <c r="K19" s="20"/>
      <c r="L19" s="20"/>
      <c r="M19" s="20"/>
      <c r="N19" s="20"/>
      <c r="O19" s="20"/>
    </row>
    <row r="20" spans="2:15" ht="18.75">
      <c r="B20" s="4">
        <v>6</v>
      </c>
      <c r="C20" s="44" t="s">
        <v>4</v>
      </c>
      <c r="D20" s="44"/>
      <c r="E20" s="44"/>
      <c r="F20" s="17"/>
      <c r="G20" s="20"/>
      <c r="H20" s="53">
        <f>MEDIAN(Tabla)</f>
        <v>6</v>
      </c>
      <c r="I20" s="20" t="s">
        <v>26</v>
      </c>
      <c r="J20" s="20"/>
      <c r="K20" s="20"/>
      <c r="L20" s="20"/>
      <c r="M20" s="20"/>
      <c r="N20" s="20"/>
      <c r="O20" s="20"/>
    </row>
    <row r="21" spans="2:15" ht="18.75">
      <c r="B21" s="4">
        <v>7</v>
      </c>
      <c r="C21" s="44" t="s">
        <v>5</v>
      </c>
      <c r="D21" s="44"/>
      <c r="E21" s="44"/>
      <c r="F21" s="17"/>
      <c r="G21" s="20"/>
      <c r="H21" s="53">
        <f>MODE(Tabla)</f>
        <v>4</v>
      </c>
      <c r="I21" s="20" t="s">
        <v>27</v>
      </c>
      <c r="J21" s="20"/>
      <c r="K21" s="20"/>
      <c r="L21" s="20"/>
      <c r="M21" s="20"/>
      <c r="N21" s="20"/>
      <c r="O21" s="20"/>
    </row>
    <row r="22" spans="2:15" ht="18.75">
      <c r="B22" s="4">
        <v>8</v>
      </c>
      <c r="C22" s="54" t="s">
        <v>3</v>
      </c>
      <c r="D22" s="17"/>
      <c r="E22" s="17"/>
      <c r="F22" s="17"/>
      <c r="G22" s="20"/>
      <c r="H22" s="53">
        <f>AVERAGE(Tabla)</f>
        <v>6.208333333333333</v>
      </c>
      <c r="I22" s="20" t="s">
        <v>28</v>
      </c>
      <c r="J22" s="20"/>
      <c r="K22" s="20"/>
      <c r="L22" s="20"/>
      <c r="M22" s="20"/>
      <c r="N22" s="20"/>
      <c r="O22" s="20"/>
    </row>
    <row r="23" spans="2:15" ht="18.75">
      <c r="C23" s="17"/>
      <c r="D23" s="17"/>
      <c r="E23" s="17"/>
      <c r="F23" s="17"/>
      <c r="G23" s="20"/>
      <c r="H23" s="20"/>
      <c r="I23" s="20"/>
      <c r="J23" s="20"/>
      <c r="K23" s="20"/>
      <c r="L23" s="20"/>
      <c r="M23" s="20"/>
      <c r="N23" s="20"/>
      <c r="O23" s="20"/>
    </row>
    <row r="24" spans="2:15" ht="16.5" thickBot="1"/>
    <row r="25" spans="2:15" ht="16.5" thickBot="1">
      <c r="D25" s="21" t="s">
        <v>19</v>
      </c>
      <c r="E25" s="21" t="s">
        <v>20</v>
      </c>
      <c r="F25" s="21" t="s">
        <v>29</v>
      </c>
      <c r="G25" s="21" t="s">
        <v>18</v>
      </c>
      <c r="H25" s="22" t="s">
        <v>30</v>
      </c>
      <c r="I25" s="22" t="s">
        <v>31</v>
      </c>
    </row>
    <row r="26" spans="2:15" ht="16.5" thickBot="1">
      <c r="D26" s="21">
        <v>4</v>
      </c>
      <c r="E26" s="21">
        <f t="shared" ref="E26:E31" si="0">COUNTIF(Tabla,D26)</f>
        <v>12</v>
      </c>
      <c r="F26" s="21">
        <f>E26</f>
        <v>12</v>
      </c>
      <c r="G26" s="23">
        <f>E26/$E$32</f>
        <v>0.25</v>
      </c>
      <c r="H26" s="23">
        <f>F26/$E$32</f>
        <v>0.25</v>
      </c>
      <c r="I26" s="21">
        <f>D26*E26</f>
        <v>48</v>
      </c>
    </row>
    <row r="27" spans="2:15" ht="16.5" thickBot="1">
      <c r="D27" s="21">
        <v>5</v>
      </c>
      <c r="E27" s="25">
        <f t="shared" si="0"/>
        <v>6</v>
      </c>
      <c r="F27" s="21">
        <f>F26+E27</f>
        <v>18</v>
      </c>
      <c r="G27" s="27">
        <f>E27/$E$32</f>
        <v>0.125</v>
      </c>
      <c r="H27" s="23">
        <f t="shared" ref="H27:H30" si="1">F27/$E$32</f>
        <v>0.375</v>
      </c>
      <c r="I27" s="21">
        <f t="shared" ref="I27:I31" si="2">D27*E27</f>
        <v>30</v>
      </c>
    </row>
    <row r="28" spans="2:15" ht="16.5" thickBot="1">
      <c r="D28" s="21">
        <v>6</v>
      </c>
      <c r="E28" s="21">
        <f t="shared" si="0"/>
        <v>10</v>
      </c>
      <c r="F28" s="26">
        <f t="shared" ref="F28:F31" si="3">F27+E28</f>
        <v>28</v>
      </c>
      <c r="G28" s="23">
        <f>E28/$E$32</f>
        <v>0.20833333333333334</v>
      </c>
      <c r="H28" s="28">
        <f t="shared" si="1"/>
        <v>0.58333333333333337</v>
      </c>
      <c r="I28" s="21">
        <f t="shared" si="2"/>
        <v>60</v>
      </c>
    </row>
    <row r="29" spans="2:15" ht="16.5" thickBot="1">
      <c r="D29" s="21">
        <v>7</v>
      </c>
      <c r="E29" s="21">
        <f t="shared" si="0"/>
        <v>8</v>
      </c>
      <c r="F29" s="21">
        <f t="shared" si="3"/>
        <v>36</v>
      </c>
      <c r="G29" s="23">
        <f>E29/$E$32</f>
        <v>0.16666666666666666</v>
      </c>
      <c r="H29" s="23">
        <f t="shared" si="1"/>
        <v>0.75</v>
      </c>
      <c r="I29" s="21">
        <f t="shared" si="2"/>
        <v>56</v>
      </c>
    </row>
    <row r="30" spans="2:15" ht="16.5" thickBot="1">
      <c r="D30" s="21">
        <v>8</v>
      </c>
      <c r="E30" s="24">
        <f t="shared" si="0"/>
        <v>4</v>
      </c>
      <c r="F30" s="21">
        <f t="shared" si="3"/>
        <v>40</v>
      </c>
      <c r="G30" s="23">
        <f t="shared" ref="G30" si="4">E30/$E$32</f>
        <v>8.3333333333333329E-2</v>
      </c>
      <c r="H30" s="23">
        <f t="shared" si="1"/>
        <v>0.83333333333333337</v>
      </c>
      <c r="I30" s="21">
        <f t="shared" si="2"/>
        <v>32</v>
      </c>
    </row>
    <row r="31" spans="2:15">
      <c r="D31" s="29">
        <v>9</v>
      </c>
      <c r="E31" s="29">
        <f t="shared" si="0"/>
        <v>8</v>
      </c>
      <c r="F31" s="30">
        <f t="shared" si="3"/>
        <v>48</v>
      </c>
      <c r="G31" s="31">
        <f>E31/$E$32</f>
        <v>0.16666666666666666</v>
      </c>
      <c r="H31" s="31">
        <f>F31/$E$32</f>
        <v>1</v>
      </c>
      <c r="I31" s="29">
        <f t="shared" si="2"/>
        <v>72</v>
      </c>
    </row>
    <row r="32" spans="2:15">
      <c r="D32" s="19"/>
      <c r="E32" s="32">
        <f>SUM(E26:E31)</f>
        <v>48</v>
      </c>
      <c r="F32" s="19"/>
      <c r="G32" s="19"/>
      <c r="H32" s="19"/>
      <c r="I32" s="32">
        <f>SUM(I26:I31)</f>
        <v>298</v>
      </c>
      <c r="J32" s="33">
        <f>I32/E32</f>
        <v>6.208333333333333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78" zoomScaleNormal="78" workbookViewId="0">
      <selection activeCell="E42" sqref="E42"/>
    </sheetView>
  </sheetViews>
  <sheetFormatPr baseColWidth="10" defaultRowHeight="15.75"/>
  <sheetData>
    <row r="3" spans="1:9">
      <c r="B3" s="4" t="s">
        <v>7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6" t="s">
        <v>8</v>
      </c>
      <c r="C6" s="7" t="s">
        <v>9</v>
      </c>
      <c r="D6" s="7" t="s">
        <v>10</v>
      </c>
      <c r="E6" s="8" t="s">
        <v>17</v>
      </c>
      <c r="F6" s="7" t="s">
        <v>16</v>
      </c>
      <c r="G6" s="7" t="s">
        <v>32</v>
      </c>
      <c r="H6" s="34" t="s">
        <v>33</v>
      </c>
    </row>
    <row r="7" spans="1:9" ht="18.75" thickBot="1">
      <c r="B7" s="9">
        <v>0</v>
      </c>
      <c r="C7" s="9">
        <v>8</v>
      </c>
      <c r="D7" s="10">
        <f>C7</f>
        <v>8</v>
      </c>
      <c r="E7" s="35">
        <f>C7/$C$12</f>
        <v>0.16</v>
      </c>
      <c r="F7" s="36">
        <f>D7/C12</f>
        <v>0.16</v>
      </c>
      <c r="G7" s="21">
        <f>B7*C7</f>
        <v>0</v>
      </c>
      <c r="H7" s="43">
        <f>AVERAGE(G12/C12)</f>
        <v>1.62</v>
      </c>
    </row>
    <row r="8" spans="1:9" ht="18.75" thickBot="1">
      <c r="B8" s="11">
        <v>1</v>
      </c>
      <c r="C8" s="11">
        <v>14</v>
      </c>
      <c r="D8" s="12">
        <f>SUM(D7+C8)</f>
        <v>22</v>
      </c>
      <c r="E8" s="39">
        <f>C8/$C$12</f>
        <v>0.28000000000000003</v>
      </c>
      <c r="F8" s="37">
        <f>D8/C12</f>
        <v>0.44</v>
      </c>
      <c r="G8" s="21">
        <f t="shared" ref="G8:G11" si="0">B8*C8</f>
        <v>14</v>
      </c>
    </row>
    <row r="9" spans="1:9" ht="18.75" thickBot="1">
      <c r="B9" s="11">
        <v>2</v>
      </c>
      <c r="C9" s="11">
        <v>20</v>
      </c>
      <c r="D9" s="38">
        <f>SUM(D8+C9)</f>
        <v>42</v>
      </c>
      <c r="E9" s="35">
        <f t="shared" ref="E9:E11" si="1">C9/$C$12</f>
        <v>0.4</v>
      </c>
      <c r="F9" s="40">
        <f>D9/C12</f>
        <v>0.84</v>
      </c>
      <c r="G9" s="21">
        <f t="shared" si="0"/>
        <v>40</v>
      </c>
    </row>
    <row r="10" spans="1:9" ht="18.75" thickBot="1">
      <c r="B10" s="11">
        <v>3</v>
      </c>
      <c r="C10" s="42">
        <v>5</v>
      </c>
      <c r="D10" s="12">
        <f t="shared" ref="D10:D11" si="2">SUM(D9+C10)</f>
        <v>47</v>
      </c>
      <c r="E10" s="35">
        <f t="shared" si="1"/>
        <v>0.1</v>
      </c>
      <c r="F10" s="37">
        <f>D10/C12</f>
        <v>0.94</v>
      </c>
      <c r="G10" s="21">
        <f t="shared" si="0"/>
        <v>15</v>
      </c>
    </row>
    <row r="11" spans="1:9" ht="18.75" thickBot="1">
      <c r="B11" s="13">
        <v>4</v>
      </c>
      <c r="C11" s="13">
        <v>3</v>
      </c>
      <c r="D11" s="12">
        <f t="shared" si="2"/>
        <v>50</v>
      </c>
      <c r="E11" s="35">
        <f t="shared" si="1"/>
        <v>0.06</v>
      </c>
      <c r="F11" s="37">
        <f>D11/C12</f>
        <v>1</v>
      </c>
      <c r="G11" s="21">
        <f t="shared" si="0"/>
        <v>12</v>
      </c>
    </row>
    <row r="12" spans="1:9" ht="18.75" thickBot="1">
      <c r="B12" s="14"/>
      <c r="C12" s="41">
        <f>SUM(C7:C11)</f>
        <v>50</v>
      </c>
      <c r="D12" s="15"/>
      <c r="E12" s="15"/>
      <c r="F12" s="15"/>
      <c r="G12" s="22">
        <f>SUM(G7:G11)</f>
        <v>81</v>
      </c>
      <c r="H12" s="1"/>
    </row>
    <row r="13" spans="1:9" ht="18">
      <c r="B13" s="14"/>
      <c r="C13" s="14"/>
      <c r="D13" s="15"/>
      <c r="E13" s="15"/>
      <c r="F13" s="15"/>
      <c r="H13" s="1"/>
    </row>
    <row r="14" spans="1:9">
      <c r="C14" s="16"/>
    </row>
    <row r="15" spans="1:9" ht="18.75">
      <c r="B15" s="3" t="s">
        <v>1</v>
      </c>
      <c r="C15" s="5"/>
      <c r="D15" s="5"/>
      <c r="E15" s="5"/>
      <c r="F15" s="5"/>
      <c r="G15" s="5"/>
      <c r="H15" s="5"/>
      <c r="I15" s="5"/>
    </row>
    <row r="16" spans="1:9" ht="18.75">
      <c r="A16" s="17">
        <v>1</v>
      </c>
      <c r="B16" s="18" t="s">
        <v>11</v>
      </c>
      <c r="C16" s="55"/>
      <c r="D16" s="55"/>
      <c r="E16" s="55"/>
      <c r="F16" s="55"/>
      <c r="G16" s="56"/>
      <c r="H16" s="17"/>
      <c r="I16" s="17"/>
    </row>
    <row r="17" spans="1:9" ht="21">
      <c r="A17" s="17">
        <v>2</v>
      </c>
      <c r="B17" s="57" t="s">
        <v>44</v>
      </c>
      <c r="C17" s="58"/>
      <c r="D17" s="17" t="s">
        <v>34</v>
      </c>
      <c r="E17" s="17"/>
      <c r="F17" s="17"/>
      <c r="G17" s="17"/>
      <c r="H17" s="17"/>
      <c r="I17" s="17"/>
    </row>
    <row r="18" spans="1:9" ht="18.75">
      <c r="A18" s="17">
        <v>3</v>
      </c>
      <c r="B18" s="59" t="s">
        <v>12</v>
      </c>
      <c r="C18" s="60"/>
      <c r="D18" s="17" t="s">
        <v>35</v>
      </c>
      <c r="E18" s="17"/>
      <c r="F18" s="17"/>
      <c r="G18" s="17"/>
      <c r="H18" s="17"/>
      <c r="I18" s="17"/>
    </row>
    <row r="19" spans="1:9" ht="21">
      <c r="A19" s="17">
        <v>4</v>
      </c>
      <c r="B19" s="50" t="s">
        <v>45</v>
      </c>
      <c r="C19" s="61"/>
      <c r="D19" s="17" t="s">
        <v>36</v>
      </c>
      <c r="E19" s="17"/>
      <c r="F19" s="17"/>
      <c r="G19" s="17"/>
      <c r="H19" s="17"/>
      <c r="I19" s="17"/>
    </row>
    <row r="20" spans="1:9" ht="21">
      <c r="A20" s="17">
        <v>5</v>
      </c>
      <c r="B20" s="62" t="s">
        <v>46</v>
      </c>
      <c r="C20" s="63"/>
      <c r="D20" s="17" t="s">
        <v>37</v>
      </c>
      <c r="E20" s="17"/>
      <c r="F20" s="17"/>
      <c r="G20" s="17"/>
      <c r="H20" s="17"/>
      <c r="I20" s="17"/>
    </row>
    <row r="21" spans="1:9" ht="18.75">
      <c r="A21" s="17">
        <v>6</v>
      </c>
      <c r="B21" s="44" t="s">
        <v>13</v>
      </c>
      <c r="C21" s="17"/>
      <c r="D21" s="17"/>
      <c r="E21" s="17" t="s">
        <v>38</v>
      </c>
      <c r="F21" s="17"/>
      <c r="G21" s="17"/>
      <c r="H21" s="17"/>
      <c r="I21" s="17"/>
    </row>
    <row r="22" spans="1:9" ht="18.75">
      <c r="A22" s="17">
        <v>7</v>
      </c>
      <c r="B22" s="44" t="s">
        <v>14</v>
      </c>
      <c r="C22" s="17"/>
      <c r="D22" s="17"/>
      <c r="E22" s="17" t="s">
        <v>39</v>
      </c>
      <c r="F22" s="17"/>
      <c r="G22" s="17"/>
      <c r="H22" s="17"/>
      <c r="I22" s="17"/>
    </row>
    <row r="23" spans="1:9" ht="18.75">
      <c r="A23" s="17">
        <v>8</v>
      </c>
      <c r="B23" s="44" t="s">
        <v>15</v>
      </c>
      <c r="C23" s="17"/>
      <c r="D23" s="17"/>
      <c r="E23" s="17" t="s">
        <v>40</v>
      </c>
      <c r="F23" s="17"/>
      <c r="G23" s="17"/>
      <c r="H23" s="17"/>
      <c r="I23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CADETE</vt:lpstr>
      <vt:lpstr>CDTE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2022-04-25T12:36:49Z</dcterms:created>
  <dcterms:modified xsi:type="dcterms:W3CDTF">2023-05-22T15:16:14Z</dcterms:modified>
</cp:coreProperties>
</file>