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F9"/>
  <c r="F8"/>
  <c r="F10"/>
  <c r="F11"/>
  <c r="F7"/>
  <c r="E8"/>
  <c r="E9"/>
  <c r="E10"/>
  <c r="E11"/>
  <c r="E7"/>
  <c r="G8"/>
  <c r="G9"/>
  <c r="G10"/>
  <c r="G11"/>
  <c r="G7"/>
  <c r="C12"/>
  <c r="J22" i="1"/>
  <c r="I31"/>
  <c r="I30"/>
  <c r="I29"/>
  <c r="D9" i="2"/>
  <c r="D10" s="1"/>
  <c r="D11" s="1"/>
  <c r="D8"/>
  <c r="D7"/>
  <c r="J17" i="1"/>
  <c r="J18"/>
  <c r="J19"/>
  <c r="J20"/>
  <c r="J21"/>
  <c r="J16"/>
  <c r="K16" s="1"/>
  <c r="O15"/>
  <c r="I16"/>
  <c r="L20" l="1"/>
  <c r="K17"/>
  <c r="K18" s="1"/>
  <c r="K19" l="1"/>
  <c r="L16"/>
  <c r="L19"/>
  <c r="L18"/>
  <c r="L17"/>
  <c r="L21"/>
  <c r="K20" l="1"/>
  <c r="K21" l="1"/>
  <c r="M21" l="1"/>
  <c r="M16"/>
  <c r="M18"/>
  <c r="M17"/>
  <c r="M19"/>
  <c r="M20"/>
</calcChain>
</file>

<file path=xl/sharedStrings.xml><?xml version="1.0" encoding="utf-8"?>
<sst xmlns="http://schemas.openxmlformats.org/spreadsheetml/2006/main" count="57" uniqueCount="50">
  <si>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</si>
  <si>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</si>
  <si>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</si>
  <si>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</si>
  <si>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</si>
  <si>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</si>
  <si>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</si>
  <si>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</si>
  <si>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</si>
  <si>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</si>
  <si>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</si>
  <si>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</si>
  <si>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</si>
  <si>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</si>
  <si>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</si>
  <si>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</si>
  <si>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</si>
  <si>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</si>
  <si>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</si>
  <si>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</si>
  <si>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</si>
  <si>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</si>
  <si>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</si>
  <si>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</si>
  <si>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</si>
  <si>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</si>
  <si>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</si>
  <si>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</si>
  <si>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</si>
  <si>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</t>
  </si>
  <si>
    <t>absoluta</t>
  </si>
  <si>
    <t>acumulada</t>
  </si>
  <si>
    <t xml:space="preserve">Frecuencia </t>
  </si>
  <si>
    <t>relativa</t>
  </si>
  <si>
    <t>Variable</t>
  </si>
  <si>
    <t>n=</t>
  </si>
  <si>
    <t>6 empleados fabricaron 5 piezas</t>
  </si>
  <si>
    <t>28 empleados fabricaron entre 4 y 6 piezas</t>
  </si>
  <si>
    <t>El 13% de los empleados fabricó 5 piezas</t>
  </si>
  <si>
    <t xml:space="preserve">El 58% de los empleados fabricó a lo más 6 piezas </t>
  </si>
  <si>
    <t>El 50% de los trabajadores fabrica a lo más 6 piezas</t>
  </si>
  <si>
    <t>La mayoría de los trabajadores fabrica 4 piezas</t>
  </si>
  <si>
    <t>En promedio, los trabajadores fabrican 6 piezas</t>
  </si>
  <si>
    <t>xi*fi</t>
  </si>
  <si>
    <t>El 50% de las familias tiene a los más 2 hijos</t>
  </si>
  <si>
    <t>La mayoria de las familias tiene 2 hijos</t>
  </si>
  <si>
    <t>5 familias tienen 3 hijos</t>
  </si>
  <si>
    <t>Un 28% tiene 1 hijo</t>
  </si>
  <si>
    <t>A lo más un 84% tiene 2 hijos</t>
  </si>
  <si>
    <t>A lo más 42 familias tiene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</si>
</sst>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4" borderId="6" xfId="0" applyFont="1" applyFill="1" applyBorder="1" applyAlignment="1"/>
    <xf numFmtId="0" fontId="15" fillId="4" borderId="8" xfId="0" applyFont="1" applyFill="1" applyBorder="1" applyAlignment="1"/>
    <xf numFmtId="0" fontId="15" fillId="4" borderId="9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5" fillId="4" borderId="12" xfId="0" applyFont="1" applyFill="1" applyBorder="1" applyAlignment="1"/>
    <xf numFmtId="0" fontId="15" fillId="4" borderId="13" xfId="0" applyFont="1" applyFill="1" applyBorder="1" applyAlignment="1"/>
    <xf numFmtId="0" fontId="15" fillId="4" borderId="14" xfId="0" applyFont="1" applyFill="1" applyBorder="1" applyAlignment="1"/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0" fontId="15" fillId="4" borderId="7" xfId="0" applyFont="1" applyFill="1" applyBorder="1" applyAlignment="1"/>
    <xf numFmtId="0" fontId="15" fillId="5" borderId="1" xfId="0" applyFont="1" applyFill="1" applyBorder="1" applyAlignment="1">
      <alignment horizontal="center"/>
    </xf>
    <xf numFmtId="0" fontId="15" fillId="5" borderId="8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9" fontId="10" fillId="3" borderId="16" xfId="1" applyFont="1" applyFill="1" applyBorder="1" applyAlignment="1">
      <alignment horizontal="center" vertical="center" wrapText="1" readingOrder="1"/>
    </xf>
    <xf numFmtId="0" fontId="0" fillId="0" borderId="7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B1" workbookViewId="0">
      <selection activeCell="I31" sqref="I31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>
      <c r="I12" s="27" t="s">
        <v>34</v>
      </c>
      <c r="J12" s="33" t="s">
        <v>29</v>
      </c>
      <c r="K12" s="25" t="s">
        <v>29</v>
      </c>
      <c r="L12" s="25"/>
      <c r="M12" s="30" t="s">
        <v>29</v>
      </c>
    </row>
    <row r="13" spans="2:20">
      <c r="I13" s="28"/>
      <c r="J13" s="34"/>
      <c r="K13" s="36" t="s">
        <v>30</v>
      </c>
      <c r="L13" s="34" t="s">
        <v>32</v>
      </c>
      <c r="M13" s="31" t="s">
        <v>33</v>
      </c>
    </row>
    <row r="14" spans="2:20" ht="18">
      <c r="C14" s="3" t="s">
        <v>1</v>
      </c>
      <c r="I14" s="29"/>
      <c r="J14" s="35" t="s">
        <v>30</v>
      </c>
      <c r="K14" s="26" t="s">
        <v>31</v>
      </c>
      <c r="L14" s="35" t="s">
        <v>33</v>
      </c>
      <c r="M14" s="32" t="s">
        <v>31</v>
      </c>
    </row>
    <row r="15" spans="2:20" ht="18.75">
      <c r="B15" s="4">
        <v>1</v>
      </c>
      <c r="C15" s="6" t="s">
        <v>2</v>
      </c>
      <c r="D15" s="6"/>
      <c r="E15" s="6"/>
      <c r="F15" s="7"/>
      <c r="I15" s="37" t="s">
        <v>24</v>
      </c>
      <c r="J15" s="38" t="s">
        <v>25</v>
      </c>
      <c r="K15" s="38" t="s">
        <v>26</v>
      </c>
      <c r="L15" s="38" t="s">
        <v>27</v>
      </c>
      <c r="M15" s="38" t="s">
        <v>28</v>
      </c>
      <c r="O15">
        <f>MAX(D8:S10)</f>
        <v>9</v>
      </c>
    </row>
    <row r="16" spans="2:20">
      <c r="I16" s="39">
        <f>MIN(F8:S10)</f>
        <v>4</v>
      </c>
      <c r="J16" s="39">
        <f>COUNTIF(tabla,I16)</f>
        <v>12</v>
      </c>
      <c r="K16" s="39">
        <f>J16</f>
        <v>12</v>
      </c>
      <c r="L16" s="41">
        <f>J16/$J$22</f>
        <v>0.25</v>
      </c>
      <c r="M16" s="41">
        <f>K16/$K$21</f>
        <v>0.25</v>
      </c>
    </row>
    <row r="17" spans="3:13">
      <c r="I17" s="39">
        <v>5</v>
      </c>
      <c r="J17" s="39">
        <f>COUNTIF(tabla,I17)</f>
        <v>6</v>
      </c>
      <c r="K17" s="39">
        <f>J17+K16</f>
        <v>18</v>
      </c>
      <c r="L17" s="41">
        <f t="shared" ref="L17:L21" si="0">J17/$J$22</f>
        <v>0.125</v>
      </c>
      <c r="M17" s="41">
        <f t="shared" ref="M17:M21" si="1">K17/$K$21</f>
        <v>0.375</v>
      </c>
    </row>
    <row r="18" spans="3:13">
      <c r="I18" s="39">
        <v>6</v>
      </c>
      <c r="J18" s="39">
        <f>COUNTIF(tabla,I18)</f>
        <v>10</v>
      </c>
      <c r="K18" s="39">
        <f t="shared" ref="K18:K21" si="2">J18+K17</f>
        <v>28</v>
      </c>
      <c r="L18" s="41">
        <f t="shared" si="0"/>
        <v>0.20833333333333334</v>
      </c>
      <c r="M18" s="41">
        <f t="shared" si="1"/>
        <v>0.58333333333333337</v>
      </c>
    </row>
    <row r="19" spans="3:13">
      <c r="I19" s="39">
        <v>7</v>
      </c>
      <c r="J19" s="39">
        <f>COUNTIF(tabla,I19)</f>
        <v>8</v>
      </c>
      <c r="K19" s="39">
        <f t="shared" si="2"/>
        <v>36</v>
      </c>
      <c r="L19" s="41">
        <f t="shared" si="0"/>
        <v>0.16666666666666666</v>
      </c>
      <c r="M19" s="41">
        <f t="shared" si="1"/>
        <v>0.75</v>
      </c>
    </row>
    <row r="20" spans="3:13">
      <c r="I20" s="39">
        <v>8</v>
      </c>
      <c r="J20" s="39">
        <f>COUNTIF(tabla,I20)</f>
        <v>4</v>
      </c>
      <c r="K20" s="39">
        <f t="shared" si="2"/>
        <v>40</v>
      </c>
      <c r="L20" s="41">
        <f t="shared" si="0"/>
        <v>8.3333333333333329E-2</v>
      </c>
      <c r="M20" s="41">
        <f t="shared" si="1"/>
        <v>0.83333333333333337</v>
      </c>
    </row>
    <row r="21" spans="3:13">
      <c r="I21" s="39">
        <v>9</v>
      </c>
      <c r="J21" s="39">
        <f>COUNTIF(tabla,I21)</f>
        <v>8</v>
      </c>
      <c r="K21" s="40">
        <f t="shared" si="2"/>
        <v>48</v>
      </c>
      <c r="L21" s="41">
        <f t="shared" si="0"/>
        <v>0.16666666666666666</v>
      </c>
      <c r="M21" s="41">
        <f t="shared" si="1"/>
        <v>1</v>
      </c>
    </row>
    <row r="22" spans="3:13">
      <c r="I22" s="40" t="s">
        <v>35</v>
      </c>
      <c r="J22" s="40">
        <f>SUM(J16:J21)</f>
        <v>48</v>
      </c>
      <c r="K22" s="42"/>
      <c r="L22" s="42"/>
      <c r="M22" s="42"/>
    </row>
    <row r="23" spans="3:13" ht="18.75">
      <c r="C23" s="7"/>
      <c r="D23" s="7"/>
      <c r="E23" s="7"/>
      <c r="F23" s="7"/>
    </row>
    <row r="25" spans="3:13" ht="21">
      <c r="C25" s="4">
        <v>2</v>
      </c>
      <c r="D25" s="5" t="s">
        <v>6</v>
      </c>
      <c r="E25" s="6"/>
      <c r="F25" s="6"/>
      <c r="G25" s="7" t="s">
        <v>36</v>
      </c>
    </row>
    <row r="26" spans="3:13" ht="18.75">
      <c r="C26" s="4">
        <v>3</v>
      </c>
      <c r="D26" s="5" t="s">
        <v>7</v>
      </c>
      <c r="E26" s="6"/>
      <c r="F26" s="6"/>
      <c r="G26" s="7" t="s">
        <v>37</v>
      </c>
    </row>
    <row r="27" spans="3:13" ht="21">
      <c r="C27" s="4">
        <v>4</v>
      </c>
      <c r="D27" s="5" t="s">
        <v>8</v>
      </c>
      <c r="E27" s="6"/>
      <c r="F27" s="6"/>
      <c r="G27" s="7" t="s">
        <v>38</v>
      </c>
    </row>
    <row r="28" spans="3:13" ht="21">
      <c r="C28" s="4">
        <v>5</v>
      </c>
      <c r="D28" s="5" t="s">
        <v>9</v>
      </c>
      <c r="E28" s="6"/>
      <c r="F28" s="6"/>
      <c r="G28" s="7" t="s">
        <v>39</v>
      </c>
    </row>
    <row r="29" spans="3:13" ht="18.75">
      <c r="C29" s="4">
        <v>6</v>
      </c>
      <c r="D29" s="6" t="s">
        <v>4</v>
      </c>
      <c r="E29" s="6"/>
      <c r="F29" s="6"/>
      <c r="G29" s="7"/>
      <c r="I29" s="43">
        <f>MEDIAN(tabla)</f>
        <v>6</v>
      </c>
      <c r="K29" t="s">
        <v>40</v>
      </c>
    </row>
    <row r="30" spans="3:13" ht="18.75">
      <c r="C30" s="4">
        <v>7</v>
      </c>
      <c r="D30" s="6" t="s">
        <v>5</v>
      </c>
      <c r="E30" s="6"/>
      <c r="F30" s="6"/>
      <c r="G30" s="7"/>
      <c r="I30" s="43">
        <f>MODE(tabla)</f>
        <v>4</v>
      </c>
      <c r="K30" t="s">
        <v>41</v>
      </c>
    </row>
    <row r="31" spans="3:13" ht="18.75">
      <c r="C31" s="4">
        <v>8</v>
      </c>
      <c r="D31" s="5" t="s">
        <v>3</v>
      </c>
      <c r="E31" s="7"/>
      <c r="F31" s="7"/>
      <c r="G31" s="7"/>
      <c r="I31">
        <f>AVERAGE(tabla)</f>
        <v>6.208333333333333</v>
      </c>
      <c r="K31" t="s">
        <v>42</v>
      </c>
    </row>
  </sheetData>
  <mergeCells count="1">
    <mergeCell ref="I12:I1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E21" sqref="E21"/>
    </sheetView>
  </sheetViews>
  <sheetFormatPr baseColWidth="10" defaultRowHeight="15.75"/>
  <cols>
    <col min="5" max="5" width="12.1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5" t="s">
        <v>22</v>
      </c>
      <c r="G6" s="46" t="s">
        <v>43</v>
      </c>
    </row>
    <row r="7" spans="1:9" ht="18.75" thickBot="1">
      <c r="B7" s="11">
        <v>0</v>
      </c>
      <c r="C7" s="11">
        <v>8</v>
      </c>
      <c r="D7" s="12">
        <f>C7</f>
        <v>8</v>
      </c>
      <c r="E7" s="44">
        <f>C7/$C$12</f>
        <v>0.16</v>
      </c>
      <c r="F7" s="47">
        <f>D7/$D$11</f>
        <v>0.16</v>
      </c>
      <c r="G7" s="39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44">
        <f t="shared" ref="E8:E11" si="0">C8/$C$12</f>
        <v>0.28000000000000003</v>
      </c>
      <c r="F8" s="47">
        <f t="shared" ref="F8:F11" si="1">D8/$D$11</f>
        <v>0.44</v>
      </c>
      <c r="G8" s="39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44">
        <f t="shared" si="0"/>
        <v>0.4</v>
      </c>
      <c r="F9" s="47">
        <f t="shared" si="1"/>
        <v>0.84</v>
      </c>
      <c r="G9" s="39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44">
        <f t="shared" si="0"/>
        <v>0.1</v>
      </c>
      <c r="F10" s="47">
        <f t="shared" si="1"/>
        <v>0.94</v>
      </c>
      <c r="G10" s="39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44">
        <f t="shared" si="0"/>
        <v>0.06</v>
      </c>
      <c r="F11" s="47">
        <f t="shared" si="1"/>
        <v>1</v>
      </c>
      <c r="G11" s="39">
        <f t="shared" si="2"/>
        <v>12</v>
      </c>
      <c r="H11" s="1"/>
    </row>
    <row r="12" spans="1:9" ht="18.75" thickBot="1">
      <c r="B12" s="16" t="s">
        <v>35</v>
      </c>
      <c r="C12" s="17">
        <f>SUM(C7:C11)</f>
        <v>50</v>
      </c>
      <c r="D12" s="18"/>
      <c r="E12" s="18"/>
      <c r="F12" s="18"/>
      <c r="G12" s="48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46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49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47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48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>
        <f>AVERAGE(G12/C12)</f>
        <v>1.62</v>
      </c>
    </row>
    <row r="22" spans="1:9" ht="18.75">
      <c r="A22" s="21">
        <v>7</v>
      </c>
      <c r="B22" s="6" t="s">
        <v>20</v>
      </c>
      <c r="E22" t="s">
        <v>45</v>
      </c>
    </row>
    <row r="23" spans="1:9" ht="18.75">
      <c r="A23" s="21">
        <v>8</v>
      </c>
      <c r="B23" s="6" t="s">
        <v>21</v>
      </c>
      <c r="E2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2022-05-02T16:39:48Z</dcterms:modified>
</cp:coreProperties>
</file>