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0" yWindow="0" windowWidth="20490" windowHeight="7650" activeTab="5"/>
  </bookViews>
  <sheets>
    <sheet name="1 Ancla" sheetId="2" r:id="rId1"/>
    <sheet name="1 Bote" sheetId="5" r:id="rId2"/>
    <sheet name="1 Cepo" sheetId="6" r:id="rId3"/>
    <sheet name="1 Daga" sheetId="4" r:id="rId4"/>
    <sheet name="1Eco" sheetId="3" r:id="rId5"/>
    <sheet name="1 Hotel" sheetId="7" r:id="rId6"/>
    <sheet name="Resumen 07 may" sheetId="1" r:id="rId7"/>
  </sheets>
  <definedNames>
    <definedName name="_xlnm._FilterDatabase" localSheetId="6" hidden="1">'Resumen 07 may'!$A$4:$H$161</definedName>
    <definedName name="_xlnm.Print_Area" localSheetId="2">'1 Cepo'!$A$1:$W$23</definedName>
    <definedName name="_xlnm.Print_Area" localSheetId="4">'1Eco'!$A$1:$Q$21</definedName>
    <definedName name="_xlnm.Print_Area" localSheetId="6">'Resumen 07 may'!$B$4:$J$161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U23" i="7"/>
  <c r="U22"/>
  <c r="U21"/>
  <c r="U20"/>
  <c r="U19"/>
  <c r="U18"/>
  <c r="U17"/>
  <c r="U16"/>
  <c r="U15"/>
  <c r="U14"/>
  <c r="U13"/>
  <c r="U12"/>
  <c r="U11"/>
  <c r="U10"/>
  <c r="U9"/>
  <c r="U8"/>
  <c r="U7"/>
  <c r="U6"/>
  <c r="U5"/>
  <c r="U4"/>
  <c r="U3"/>
  <c r="U21" i="3"/>
  <c r="U20"/>
  <c r="U19"/>
  <c r="U18"/>
  <c r="U17"/>
  <c r="U16"/>
  <c r="U15"/>
  <c r="U14"/>
  <c r="U13"/>
  <c r="U12"/>
  <c r="U11"/>
  <c r="U10"/>
  <c r="U9"/>
  <c r="U8"/>
  <c r="U7"/>
  <c r="U6"/>
  <c r="U5"/>
  <c r="R15" i="6"/>
  <c r="R19"/>
  <c r="P20" i="5"/>
  <c r="W6" i="6" l="1"/>
  <c r="W5"/>
  <c r="W4"/>
  <c r="W23"/>
  <c r="W22"/>
  <c r="W21"/>
  <c r="W20"/>
  <c r="W18"/>
  <c r="W17"/>
  <c r="W16"/>
  <c r="W14"/>
  <c r="W13"/>
  <c r="W12"/>
  <c r="W11"/>
  <c r="W10"/>
  <c r="W9"/>
  <c r="W7"/>
  <c r="S23" i="4"/>
  <c r="S22"/>
  <c r="S21"/>
  <c r="S20"/>
  <c r="S19"/>
  <c r="S18"/>
  <c r="S17"/>
  <c r="S16"/>
  <c r="S15"/>
  <c r="S14"/>
  <c r="S13"/>
  <c r="S12"/>
  <c r="S11"/>
  <c r="S10"/>
  <c r="S9"/>
  <c r="S8"/>
  <c r="S5"/>
  <c r="S4"/>
  <c r="S6"/>
  <c r="U21" i="5"/>
  <c r="U19"/>
  <c r="U18"/>
  <c r="U17"/>
  <c r="U16"/>
  <c r="U15"/>
  <c r="U14"/>
  <c r="U13"/>
  <c r="U12"/>
  <c r="U11"/>
  <c r="U10"/>
  <c r="U9"/>
  <c r="U8"/>
  <c r="U7"/>
  <c r="U6"/>
  <c r="U5"/>
  <c r="U4"/>
  <c r="U3"/>
  <c r="N23" i="4"/>
  <c r="N22"/>
  <c r="R22" s="1"/>
  <c r="N21"/>
  <c r="N20"/>
  <c r="N19"/>
  <c r="N18"/>
  <c r="N17"/>
  <c r="N16"/>
  <c r="N15"/>
  <c r="N14"/>
  <c r="N13"/>
  <c r="N12"/>
  <c r="N11"/>
  <c r="N10"/>
  <c r="N9"/>
  <c r="N8"/>
  <c r="S7"/>
  <c r="N6"/>
  <c r="N5"/>
  <c r="N4"/>
  <c r="N3"/>
  <c r="S3" s="1"/>
  <c r="P7" i="5"/>
  <c r="I28" i="2"/>
  <c r="Q28" s="1"/>
  <c r="U28" s="1"/>
  <c r="I27"/>
  <c r="Q27" s="1"/>
  <c r="U27" s="1"/>
  <c r="I26"/>
  <c r="I25"/>
  <c r="I24"/>
  <c r="Q24" s="1"/>
  <c r="U24" s="1"/>
  <c r="I23"/>
  <c r="Q23" s="1"/>
  <c r="U23" s="1"/>
  <c r="I22"/>
  <c r="I21"/>
  <c r="I20"/>
  <c r="Q20" s="1"/>
  <c r="U20" s="1"/>
  <c r="I19"/>
  <c r="Q19" s="1"/>
  <c r="U19" s="1"/>
  <c r="I18"/>
  <c r="Q18" s="1"/>
  <c r="U18" s="1"/>
  <c r="I17"/>
  <c r="Q17" s="1"/>
  <c r="U17" s="1"/>
  <c r="I16"/>
  <c r="Q16" s="1"/>
  <c r="I15"/>
  <c r="I14"/>
  <c r="Q14" s="1"/>
  <c r="U14" s="1"/>
  <c r="I13"/>
  <c r="Q13" s="1"/>
  <c r="U13" s="1"/>
  <c r="I12"/>
  <c r="I11"/>
  <c r="I10"/>
  <c r="Q10" s="1"/>
  <c r="U10" s="1"/>
  <c r="I9"/>
  <c r="Q9" s="1"/>
  <c r="U9" s="1"/>
  <c r="I8"/>
  <c r="Q8" s="1"/>
  <c r="V8" s="1"/>
  <c r="I7"/>
  <c r="I6"/>
  <c r="Q6" s="1"/>
  <c r="U6" s="1"/>
  <c r="I5"/>
  <c r="Q5" s="1"/>
  <c r="U5" s="1"/>
  <c r="I4"/>
  <c r="Q4" s="1"/>
  <c r="V4" s="1"/>
  <c r="Q9" i="3"/>
  <c r="R22" i="6"/>
  <c r="R13"/>
  <c r="V13" s="1"/>
  <c r="R7"/>
  <c r="V7" s="1"/>
  <c r="V22"/>
  <c r="V16" i="2" l="1"/>
  <c r="V28"/>
  <c r="V20"/>
  <c r="V24"/>
  <c r="V6"/>
  <c r="V19"/>
  <c r="V23"/>
  <c r="V27"/>
  <c r="V5"/>
  <c r="V10"/>
  <c r="V14"/>
  <c r="V18"/>
  <c r="V9"/>
  <c r="V13"/>
  <c r="V17"/>
  <c r="Q7"/>
  <c r="Q11"/>
  <c r="Q15"/>
  <c r="Q22"/>
  <c r="Q26"/>
  <c r="Q12"/>
  <c r="U8"/>
  <c r="U16"/>
  <c r="Q21"/>
  <c r="Q25"/>
  <c r="U4"/>
  <c r="Z10" i="5"/>
  <c r="R10" s="1"/>
  <c r="Z11"/>
  <c r="R11" s="1"/>
  <c r="T9" i="3"/>
  <c r="T7" i="5"/>
  <c r="H23" i="7"/>
  <c r="H22"/>
  <c r="H21"/>
  <c r="H20"/>
  <c r="H19"/>
  <c r="H18"/>
  <c r="H17"/>
  <c r="H16"/>
  <c r="H15"/>
  <c r="H14"/>
  <c r="H13"/>
  <c r="Q13" s="1"/>
  <c r="H12"/>
  <c r="Q12" s="1"/>
  <c r="H11"/>
  <c r="Q11" s="1"/>
  <c r="H10"/>
  <c r="H9"/>
  <c r="H8"/>
  <c r="H7"/>
  <c r="H6"/>
  <c r="H5"/>
  <c r="H4"/>
  <c r="H3"/>
  <c r="I23" i="6"/>
  <c r="R23" s="1"/>
  <c r="V23" s="1"/>
  <c r="I21"/>
  <c r="R21" s="1"/>
  <c r="V21" s="1"/>
  <c r="I20"/>
  <c r="R20" s="1"/>
  <c r="V20" s="1"/>
  <c r="I19"/>
  <c r="V19" s="1"/>
  <c r="I18"/>
  <c r="R18" s="1"/>
  <c r="V18" s="1"/>
  <c r="I17"/>
  <c r="R17" s="1"/>
  <c r="V17" s="1"/>
  <c r="I16"/>
  <c r="R16" s="1"/>
  <c r="V16" s="1"/>
  <c r="I15"/>
  <c r="V15" s="1"/>
  <c r="I14"/>
  <c r="R14" s="1"/>
  <c r="V14" s="1"/>
  <c r="I12"/>
  <c r="R12" s="1"/>
  <c r="V12" s="1"/>
  <c r="I11"/>
  <c r="R11" s="1"/>
  <c r="V11" s="1"/>
  <c r="I10"/>
  <c r="R10" s="1"/>
  <c r="V10" s="1"/>
  <c r="I9"/>
  <c r="R9" s="1"/>
  <c r="V9" s="1"/>
  <c r="I8"/>
  <c r="R8" s="1"/>
  <c r="I6"/>
  <c r="R6" s="1"/>
  <c r="V6" s="1"/>
  <c r="I5"/>
  <c r="R5" s="1"/>
  <c r="V5" s="1"/>
  <c r="I4"/>
  <c r="R4" s="1"/>
  <c r="V4" s="1"/>
  <c r="H21" i="5"/>
  <c r="H18"/>
  <c r="H20"/>
  <c r="H19"/>
  <c r="H17"/>
  <c r="H16"/>
  <c r="H15"/>
  <c r="H14"/>
  <c r="H13"/>
  <c r="H12"/>
  <c r="H11"/>
  <c r="P11" s="1"/>
  <c r="H10"/>
  <c r="P10" s="1"/>
  <c r="H9"/>
  <c r="H8"/>
  <c r="H6"/>
  <c r="H5"/>
  <c r="H4"/>
  <c r="H3"/>
  <c r="D23" i="4"/>
  <c r="R23" s="1"/>
  <c r="D21"/>
  <c r="R21" s="1"/>
  <c r="D20"/>
  <c r="R20" s="1"/>
  <c r="D19"/>
  <c r="R19" s="1"/>
  <c r="D18"/>
  <c r="R18" s="1"/>
  <c r="D17"/>
  <c r="R17" s="1"/>
  <c r="D16"/>
  <c r="R16" s="1"/>
  <c r="D15"/>
  <c r="R15" s="1"/>
  <c r="D14"/>
  <c r="R14" s="1"/>
  <c r="D13"/>
  <c r="R13" s="1"/>
  <c r="D12"/>
  <c r="R12" s="1"/>
  <c r="D11"/>
  <c r="R11" s="1"/>
  <c r="D10"/>
  <c r="R10" s="1"/>
  <c r="D9"/>
  <c r="R9" s="1"/>
  <c r="D8"/>
  <c r="R8" s="1"/>
  <c r="D7"/>
  <c r="R7" s="1"/>
  <c r="D6"/>
  <c r="R6" s="1"/>
  <c r="D5"/>
  <c r="R5" s="1"/>
  <c r="D4"/>
  <c r="R4" s="1"/>
  <c r="D3"/>
  <c r="R3" s="1"/>
  <c r="H21" i="3"/>
  <c r="H20"/>
  <c r="Q20" s="1"/>
  <c r="T20" s="1"/>
  <c r="H19"/>
  <c r="H18"/>
  <c r="H17"/>
  <c r="Q17" s="1"/>
  <c r="T17" s="1"/>
  <c r="H16"/>
  <c r="Q16" s="1"/>
  <c r="T16" s="1"/>
  <c r="H15"/>
  <c r="H14"/>
  <c r="H13"/>
  <c r="Q13" s="1"/>
  <c r="T13" s="1"/>
  <c r="H12"/>
  <c r="Q12" s="1"/>
  <c r="T12" s="1"/>
  <c r="H11"/>
  <c r="H10"/>
  <c r="H8"/>
  <c r="Q8" s="1"/>
  <c r="T8" s="1"/>
  <c r="H7"/>
  <c r="H6"/>
  <c r="H5"/>
  <c r="Q5" s="1"/>
  <c r="T5" s="1"/>
  <c r="H4"/>
  <c r="Q4" s="1"/>
  <c r="H3"/>
  <c r="I5" i="1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6"/>
  <c r="I37"/>
  <c r="I38"/>
  <c r="I39"/>
  <c r="I41"/>
  <c r="I42"/>
  <c r="I43"/>
  <c r="I44"/>
  <c r="I45"/>
  <c r="I46"/>
  <c r="I47"/>
  <c r="I48"/>
  <c r="I49"/>
  <c r="I50"/>
  <c r="I51"/>
  <c r="I52"/>
  <c r="I53"/>
  <c r="I54"/>
  <c r="I55"/>
  <c r="I60"/>
  <c r="I61"/>
  <c r="I62"/>
  <c r="I64"/>
  <c r="I65"/>
  <c r="I66"/>
  <c r="I67"/>
  <c r="I68"/>
  <c r="I70"/>
  <c r="I71"/>
  <c r="I72"/>
  <c r="I73"/>
  <c r="I74"/>
  <c r="I75"/>
  <c r="I76"/>
  <c r="I77"/>
  <c r="I78"/>
  <c r="I79"/>
  <c r="I81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7"/>
  <c r="I112"/>
  <c r="I113"/>
  <c r="I114"/>
  <c r="I115"/>
  <c r="I116"/>
  <c r="I117"/>
  <c r="I118"/>
  <c r="I119"/>
  <c r="I121"/>
  <c r="I122"/>
  <c r="I123"/>
  <c r="I124"/>
  <c r="I125"/>
  <c r="I126"/>
  <c r="I127"/>
  <c r="I128"/>
  <c r="I129"/>
  <c r="I130"/>
  <c r="I131"/>
  <c r="I132"/>
  <c r="I133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T13" i="7" l="1"/>
  <c r="T21"/>
  <c r="Q21"/>
  <c r="T12"/>
  <c r="T20"/>
  <c r="Q20"/>
  <c r="T3"/>
  <c r="Q3"/>
  <c r="T7"/>
  <c r="Q7"/>
  <c r="T11"/>
  <c r="T15"/>
  <c r="Q15"/>
  <c r="T19"/>
  <c r="Q19"/>
  <c r="T23"/>
  <c r="Q23"/>
  <c r="T5"/>
  <c r="Q5"/>
  <c r="T9"/>
  <c r="Q9"/>
  <c r="T17"/>
  <c r="Q17"/>
  <c r="T4"/>
  <c r="Q4"/>
  <c r="T8"/>
  <c r="Q8"/>
  <c r="T16"/>
  <c r="Q16"/>
  <c r="T6"/>
  <c r="Q6"/>
  <c r="T10"/>
  <c r="Q10"/>
  <c r="T14"/>
  <c r="Q14"/>
  <c r="T18"/>
  <c r="Q18"/>
  <c r="T22"/>
  <c r="Q22"/>
  <c r="T4" i="3"/>
  <c r="U4"/>
  <c r="V8" i="6"/>
  <c r="W8"/>
  <c r="U12" i="2"/>
  <c r="V12"/>
  <c r="U11"/>
  <c r="V11"/>
  <c r="U15"/>
  <c r="V15"/>
  <c r="U22"/>
  <c r="V22"/>
  <c r="U25"/>
  <c r="V25"/>
  <c r="U21"/>
  <c r="V21"/>
  <c r="U26"/>
  <c r="V26"/>
  <c r="V7"/>
  <c r="U7"/>
  <c r="T15" i="5"/>
  <c r="P15"/>
  <c r="P5"/>
  <c r="T5" s="1"/>
  <c r="P14"/>
  <c r="T14" s="1"/>
  <c r="T19"/>
  <c r="P19"/>
  <c r="P4"/>
  <c r="T4" s="1"/>
  <c r="P9"/>
  <c r="T9" s="1"/>
  <c r="P13"/>
  <c r="T13" s="1"/>
  <c r="P17"/>
  <c r="T17" s="1"/>
  <c r="P21"/>
  <c r="T21" s="1"/>
  <c r="T6"/>
  <c r="P6"/>
  <c r="P3"/>
  <c r="T3" s="1"/>
  <c r="P8"/>
  <c r="T8" s="1"/>
  <c r="P12"/>
  <c r="T12" s="1"/>
  <c r="P16"/>
  <c r="T16" s="1"/>
  <c r="P18"/>
  <c r="T18" s="1"/>
  <c r="T7" i="3"/>
  <c r="Q7"/>
  <c r="Q3"/>
  <c r="Q11"/>
  <c r="T11" s="1"/>
  <c r="Q15"/>
  <c r="T15" s="1"/>
  <c r="Q19"/>
  <c r="T19" s="1"/>
  <c r="Q6"/>
  <c r="T6" s="1"/>
  <c r="Q10"/>
  <c r="T10" s="1"/>
  <c r="T14"/>
  <c r="Q14"/>
  <c r="Q18"/>
  <c r="T18" s="1"/>
  <c r="Q21"/>
  <c r="T21" s="1"/>
  <c r="T11" i="5"/>
  <c r="T10"/>
  <c r="T3" i="3" l="1"/>
  <c r="U3"/>
  <c r="T20" i="5"/>
  <c r="U20"/>
</calcChain>
</file>

<file path=xl/sharedStrings.xml><?xml version="1.0" encoding="utf-8"?>
<sst xmlns="http://schemas.openxmlformats.org/spreadsheetml/2006/main" count="1769" uniqueCount="318">
  <si>
    <t>Nombre</t>
  </si>
  <si>
    <t>Apellido(s)</t>
  </si>
  <si>
    <t>Nicols</t>
  </si>
  <si>
    <t>ALFARO Vergara</t>
  </si>
  <si>
    <t>-</t>
  </si>
  <si>
    <t>Antonia</t>
  </si>
  <si>
    <t>ÁLVAREZ</t>
  </si>
  <si>
    <t>Daniela Paola</t>
  </si>
  <si>
    <t>ALVAREZ Mondaca</t>
  </si>
  <si>
    <t>María de los Ángeles</t>
  </si>
  <si>
    <t>AUBELE León</t>
  </si>
  <si>
    <t>Cristobal</t>
  </si>
  <si>
    <t>AZOCAR Vidal</t>
  </si>
  <si>
    <t>BRANCO DANIEL</t>
  </si>
  <si>
    <t>BRAVO CHACANA</t>
  </si>
  <si>
    <t>Cristian Andres</t>
  </si>
  <si>
    <t>BRAVO Montoya</t>
  </si>
  <si>
    <t>JOAQUIN ALBERTO</t>
  </si>
  <si>
    <t>BUSTOS SALAZAR</t>
  </si>
  <si>
    <t>Benjamn Arturo</t>
  </si>
  <si>
    <t>CÁCERES Jacob</t>
  </si>
  <si>
    <t>Rodrigo</t>
  </si>
  <si>
    <t>CALVO Carvajal</t>
  </si>
  <si>
    <t>Agustn Ignacio</t>
  </si>
  <si>
    <t>CANELO Rojas</t>
  </si>
  <si>
    <t>Felipe</t>
  </si>
  <si>
    <t>CARRASCO Flores</t>
  </si>
  <si>
    <t>Fernando Antonio</t>
  </si>
  <si>
    <t>CATALAN Belmar</t>
  </si>
  <si>
    <t>Arturo</t>
  </si>
  <si>
    <t>CHAVEZ Cardenas</t>
  </si>
  <si>
    <t>VICENTE</t>
  </si>
  <si>
    <t>CHAVEZ PAVEZ</t>
  </si>
  <si>
    <t>CHIESA Valencia</t>
  </si>
  <si>
    <t>Juan Pablo</t>
  </si>
  <si>
    <t>CHUBRETOVIC Adriasola</t>
  </si>
  <si>
    <t>Daniela</t>
  </si>
  <si>
    <t>CID Quidel</t>
  </si>
  <si>
    <t>Ignacio Alejandro</t>
  </si>
  <si>
    <t>COCIO  Parra</t>
  </si>
  <si>
    <t>Maximiliano</t>
  </si>
  <si>
    <t>COFR Daroch</t>
  </si>
  <si>
    <t>CONTRERAS Pea</t>
  </si>
  <si>
    <t>Gary</t>
  </si>
  <si>
    <t>CORTEZ Acevedo</t>
  </si>
  <si>
    <t>AUGUSTO</t>
  </si>
  <si>
    <t>CRUZAT Zambra</t>
  </si>
  <si>
    <t>BENJAMIN</t>
  </si>
  <si>
    <t>CUEVAS MUOZ</t>
  </si>
  <si>
    <t>Khalid Yousef</t>
  </si>
  <si>
    <t>DEIJ Gordo</t>
  </si>
  <si>
    <t>Martn</t>
  </si>
  <si>
    <t>DELAUNOY Lpez</t>
  </si>
  <si>
    <t>Milton Ignacio</t>
  </si>
  <si>
    <t>DIAZ Kupfer</t>
  </si>
  <si>
    <t>Matias</t>
  </si>
  <si>
    <t>DINAMARCA Castro</t>
  </si>
  <si>
    <t>Hector</t>
  </si>
  <si>
    <t>DONOSO Pacheco</t>
  </si>
  <si>
    <t>Carol Estefana</t>
  </si>
  <si>
    <t>ESPINOZA Escobar</t>
  </si>
  <si>
    <t>Iigo</t>
  </si>
  <si>
    <t>Rocío</t>
  </si>
  <si>
    <t>FUENTES Soto</t>
  </si>
  <si>
    <t>Martin</t>
  </si>
  <si>
    <t>Ainoha</t>
  </si>
  <si>
    <t>GAETE Prez</t>
  </si>
  <si>
    <t>NAZIM</t>
  </si>
  <si>
    <t>GALLARDO YAEZ</t>
  </si>
  <si>
    <t>Germn</t>
  </si>
  <si>
    <t>Lucas Matias</t>
  </si>
  <si>
    <t>GARCÍA Rocha</t>
  </si>
  <si>
    <t>Javier</t>
  </si>
  <si>
    <t>GATICA Mayorga</t>
  </si>
  <si>
    <t>Jos Ignacio</t>
  </si>
  <si>
    <t>GATICA Retamal</t>
  </si>
  <si>
    <t>Khyara</t>
  </si>
  <si>
    <t>GMEZ lvarez</t>
  </si>
  <si>
    <t>Mximo</t>
  </si>
  <si>
    <t>Benjamn</t>
  </si>
  <si>
    <t>GODOY Vasquez</t>
  </si>
  <si>
    <t>JOSE IGNACIO</t>
  </si>
  <si>
    <t>GONZALEZ MALDONADO</t>
  </si>
  <si>
    <t>Franco</t>
  </si>
  <si>
    <t>GONZALEZ Vargas</t>
  </si>
  <si>
    <t>Agustn</t>
  </si>
  <si>
    <t>GUERRERO Solo De Zaldvar</t>
  </si>
  <si>
    <t>William</t>
  </si>
  <si>
    <t>HARDY Lanas</t>
  </si>
  <si>
    <t>Ignacio Sebastin</t>
  </si>
  <si>
    <t>HERNANDEZ Torres</t>
  </si>
  <si>
    <t>MARTÍN</t>
  </si>
  <si>
    <t>HERRERA CEPEDA</t>
  </si>
  <si>
    <t>Marcelo</t>
  </si>
  <si>
    <t>HERRERA Grnica</t>
  </si>
  <si>
    <t>Pedro Pablo</t>
  </si>
  <si>
    <t>HOFER Goñi</t>
  </si>
  <si>
    <t>Jorge</t>
  </si>
  <si>
    <t>HOZVEN Ruiz</t>
  </si>
  <si>
    <t>HUBER Achondo</t>
  </si>
  <si>
    <t>FELIPE ALFONSO</t>
  </si>
  <si>
    <t>IGLESIAS VERA</t>
  </si>
  <si>
    <t>Ayleen</t>
  </si>
  <si>
    <t>INZUNZA Soto</t>
  </si>
  <si>
    <t>Matas</t>
  </si>
  <si>
    <t>IUBINI Cortez</t>
  </si>
  <si>
    <t>KALM Erlandsen</t>
  </si>
  <si>
    <t>Michelle</t>
  </si>
  <si>
    <t>LAHOZ Olmedo</t>
  </si>
  <si>
    <t>Joaqun Hernan</t>
  </si>
  <si>
    <t>LARA Zamora</t>
  </si>
  <si>
    <t>Damin</t>
  </si>
  <si>
    <t>LEIVA  Gonzlez</t>
  </si>
  <si>
    <t>Toms</t>
  </si>
  <si>
    <t>LEONARD Ojeda</t>
  </si>
  <si>
    <t>Osvaldo Javier</t>
  </si>
  <si>
    <t>LLANOS Zuloaga</t>
  </si>
  <si>
    <t>Ignacio</t>
  </si>
  <si>
    <t>LÓPEZ Muñoz</t>
  </si>
  <si>
    <t>Benito Nicolas</t>
  </si>
  <si>
    <t>LY Tomicic</t>
  </si>
  <si>
    <t>Catalina</t>
  </si>
  <si>
    <t>MALDONADO Kopaitic</t>
  </si>
  <si>
    <t>MANNS Gonzlez</t>
  </si>
  <si>
    <t>Vicente Andrs</t>
  </si>
  <si>
    <t>MARDONES Galindo</t>
  </si>
  <si>
    <t>Jesús</t>
  </si>
  <si>
    <t>MARTÍNEZ</t>
  </si>
  <si>
    <t>Lukas Vicente Antonio</t>
  </si>
  <si>
    <t>MARTNEZ Arellano</t>
  </si>
  <si>
    <t>Josefa Emilia</t>
  </si>
  <si>
    <t>MATUS  Diaz</t>
  </si>
  <si>
    <t>Andro  Benjamn</t>
  </si>
  <si>
    <t>MEDIC Paris</t>
  </si>
  <si>
    <t>Gonzalo Alonso</t>
  </si>
  <si>
    <t>MEDINA Schnaidt</t>
  </si>
  <si>
    <t>Joan</t>
  </si>
  <si>
    <t>MEJíAS Morales</t>
  </si>
  <si>
    <t>JOAQUIN IGNACIO</t>
  </si>
  <si>
    <t>MELLA Castro</t>
  </si>
  <si>
    <t>Toms Ignacio</t>
  </si>
  <si>
    <t>MELLADO Arriagada</t>
  </si>
  <si>
    <t>MELLADO JIMENEZ</t>
  </si>
  <si>
    <t>Catalina Isabel</t>
  </si>
  <si>
    <t>MENDOZA Caete</t>
  </si>
  <si>
    <t>Javiera</t>
  </si>
  <si>
    <t>MIRANDA Aballay</t>
  </si>
  <si>
    <t>Fernanda</t>
  </si>
  <si>
    <t>MONTES Carrasco</t>
  </si>
  <si>
    <t>Nelson Ignacio</t>
  </si>
  <si>
    <t>MORENO Rivas</t>
  </si>
  <si>
    <t>Martín</t>
  </si>
  <si>
    <t>Julio</t>
  </si>
  <si>
    <t>MUÑOZ Oyarzo</t>
  </si>
  <si>
    <t>Luis Felipe</t>
  </si>
  <si>
    <t>NAHUELMN Crdova</t>
  </si>
  <si>
    <t>JOAQUIN ANTONIO</t>
  </si>
  <si>
    <t>NAVARRO GOMEZ</t>
  </si>
  <si>
    <t>Benjamin</t>
  </si>
  <si>
    <t>ORTIZ  Soto</t>
  </si>
  <si>
    <t>Joaquín Ignacio</t>
  </si>
  <si>
    <t>OSSANDON Díaz</t>
  </si>
  <si>
    <t>Edwin</t>
  </si>
  <si>
    <t>PÉREZ</t>
  </si>
  <si>
    <t>PINTO Astete</t>
  </si>
  <si>
    <t>Carlos Ignacio</t>
  </si>
  <si>
    <t>RAMIREZ Berrios</t>
  </si>
  <si>
    <t>RETAMAL Gonzlez</t>
  </si>
  <si>
    <t>Joaqun</t>
  </si>
  <si>
    <t>REYES Altamirano</t>
  </si>
  <si>
    <t>Giuliana Constanza</t>
  </si>
  <si>
    <t>REYES Martel</t>
  </si>
  <si>
    <t>Nicole</t>
  </si>
  <si>
    <t>RIVAS Prez</t>
  </si>
  <si>
    <t>Eduardo</t>
  </si>
  <si>
    <t>RODRGUEZ Romero</t>
  </si>
  <si>
    <t>RODRIGUEZ  Soto</t>
  </si>
  <si>
    <t>Raimundo</t>
  </si>
  <si>
    <t>ROEHRS Bahamondes</t>
  </si>
  <si>
    <t>Angelo Valentino</t>
  </si>
  <si>
    <t>ROJAS Alarcn</t>
  </si>
  <si>
    <t>ROJAS Franco</t>
  </si>
  <si>
    <t>ROS Grate</t>
  </si>
  <si>
    <t>JUAN FRANCISCO</t>
  </si>
  <si>
    <t>ROSSLER VERGARA</t>
  </si>
  <si>
    <t>Jos Luis</t>
  </si>
  <si>
    <t>ROZAS Avils</t>
  </si>
  <si>
    <t>RUBIO Flores</t>
  </si>
  <si>
    <t>Bruno</t>
  </si>
  <si>
    <t>SAEZ Araneda</t>
  </si>
  <si>
    <t>Julianna</t>
  </si>
  <si>
    <t>SAEZ Sepulveda</t>
  </si>
  <si>
    <t>SAN MARTN Irribarra</t>
  </si>
  <si>
    <t>Valentina</t>
  </si>
  <si>
    <t>SANTOS Gutirrez</t>
  </si>
  <si>
    <t>Stephane Ester</t>
  </si>
  <si>
    <t>SANZ Daz</t>
  </si>
  <si>
    <t>Alessandra</t>
  </si>
  <si>
    <t>SEPULVEDA Brante</t>
  </si>
  <si>
    <t>Tomas</t>
  </si>
  <si>
    <t>SERON  Radonich</t>
  </si>
  <si>
    <t>CATALINA TAMARA</t>
  </si>
  <si>
    <t>SIMON RAMIREZ</t>
  </si>
  <si>
    <t>Anastassia Paola</t>
  </si>
  <si>
    <t>SOTO Ruminot</t>
  </si>
  <si>
    <t>Elian</t>
  </si>
  <si>
    <t>TAPIA  Mardones</t>
  </si>
  <si>
    <t>Sebastian</t>
  </si>
  <si>
    <t>TENORIO Muoz</t>
  </si>
  <si>
    <t>TORRES Martis</t>
  </si>
  <si>
    <t>Cristian</t>
  </si>
  <si>
    <t>TORRES Saldaña</t>
  </si>
  <si>
    <t>Maurcio</t>
  </si>
  <si>
    <t>TRUJILLO Morales</t>
  </si>
  <si>
    <t>Andrs Emilio</t>
  </si>
  <si>
    <t>TUTELEERS Blanco</t>
  </si>
  <si>
    <t>Gonzalo Andrs</t>
  </si>
  <si>
    <t>Javier Salomn</t>
  </si>
  <si>
    <t>VENEGAS Baeza</t>
  </si>
  <si>
    <t>Jos Tmas</t>
  </si>
  <si>
    <t>Renata</t>
  </si>
  <si>
    <t>VERDEJO Fuentes</t>
  </si>
  <si>
    <t>Mara</t>
  </si>
  <si>
    <t>VERGARA  Silva</t>
  </si>
  <si>
    <t>JAVIER</t>
  </si>
  <si>
    <t>VERGARA GONZALEZ</t>
  </si>
  <si>
    <t>Jose Miguel</t>
  </si>
  <si>
    <t>VIDAL Fabres</t>
  </si>
  <si>
    <t>VIELMA Ojeda</t>
  </si>
  <si>
    <t>SERGIO ANDRES</t>
  </si>
  <si>
    <t>VILCHES MOLINA</t>
  </si>
  <si>
    <t>Matias Ignacio</t>
  </si>
  <si>
    <t>VILLANUEVA  Muoz</t>
  </si>
  <si>
    <t>EDUARDO ISAAC</t>
  </si>
  <si>
    <t>VILLARREAL JUSTINIANI</t>
  </si>
  <si>
    <t>Daniel</t>
  </si>
  <si>
    <t>VIVANCO Gariazzo</t>
  </si>
  <si>
    <t>Christian Alexis</t>
  </si>
  <si>
    <t>VIVEROS Rinaldi</t>
  </si>
  <si>
    <t>Miguel</t>
  </si>
  <si>
    <t>Fernando</t>
  </si>
  <si>
    <t>WALKER Vargas</t>
  </si>
  <si>
    <t>Roberto</t>
  </si>
  <si>
    <t>WEBER Espinosa</t>
  </si>
  <si>
    <t>ZAMBRANO Martnez</t>
  </si>
  <si>
    <t>ZAMORANO Estrada</t>
  </si>
  <si>
    <t>Daga</t>
  </si>
  <si>
    <t>Bote</t>
  </si>
  <si>
    <t>Hotel</t>
  </si>
  <si>
    <t>Ancla</t>
  </si>
  <si>
    <t>Eco</t>
  </si>
  <si>
    <t>Cepo</t>
  </si>
  <si>
    <t>(Se elimino la preg 4 del CUC)</t>
  </si>
  <si>
    <t>CUC A</t>
  </si>
  <si>
    <t>CUC B</t>
  </si>
  <si>
    <t xml:space="preserve">CUC C </t>
  </si>
  <si>
    <t xml:space="preserve">CUC D </t>
  </si>
  <si>
    <t xml:space="preserve">CUC 1 D </t>
  </si>
  <si>
    <t xml:space="preserve">Nota CUC 1 </t>
  </si>
  <si>
    <t>correc manual</t>
  </si>
  <si>
    <r>
      <t xml:space="preserve">1D </t>
    </r>
    <r>
      <rPr>
        <sz val="9"/>
        <color rgb="FF000000"/>
        <rFont val="Calibri"/>
        <family val="2"/>
      </rPr>
      <t>se eliminó última pregunta</t>
    </r>
  </si>
  <si>
    <t>elimin. preg que no contestó</t>
  </si>
  <si>
    <t>NR</t>
  </si>
  <si>
    <t>Falla internet</t>
  </si>
  <si>
    <t>GAC Diaz</t>
  </si>
  <si>
    <t>VASQUEZ  Henrquez</t>
  </si>
  <si>
    <t>VASQUEZ Lopez</t>
  </si>
  <si>
    <t>VELASQUEZ  Ahumada</t>
  </si>
  <si>
    <t>GOMEZ Vargas</t>
  </si>
  <si>
    <t>Rev manual no contesto las 2  ultimas</t>
  </si>
  <si>
    <t>Rev manual no contesto la ultima</t>
  </si>
  <si>
    <t>Revisada lo que alcanzó a contestar.</t>
  </si>
  <si>
    <t>Nota CUC   2</t>
  </si>
  <si>
    <t>GARCÍA-HUIDOBRO Callejas</t>
  </si>
  <si>
    <t>GÓMEZ Armand</t>
  </si>
  <si>
    <t>MUÑOZ Muñoz</t>
  </si>
  <si>
    <t>VERA Faúndez</t>
  </si>
  <si>
    <t>NOTAS CUC</t>
  </si>
  <si>
    <t xml:space="preserve">Miguel Leomiro </t>
  </si>
  <si>
    <t>1º ANCLA</t>
  </si>
  <si>
    <t>1º BOTE</t>
  </si>
  <si>
    <t>1º CEPO</t>
  </si>
  <si>
    <t>1º ECO</t>
  </si>
  <si>
    <t>1º DAGA</t>
  </si>
  <si>
    <t>1º HOTEL</t>
  </si>
  <si>
    <t>Nota CUC   3</t>
  </si>
  <si>
    <t>Se corrigió preg Gral Brig</t>
  </si>
  <si>
    <t>FERNANDEZ Zegers</t>
  </si>
  <si>
    <t>GOMEZ lvarez</t>
  </si>
  <si>
    <t>Nota CUC 4</t>
  </si>
  <si>
    <t>Nota CUC   5</t>
  </si>
  <si>
    <t>Nota CUC   4</t>
  </si>
  <si>
    <t>Nota CUC   6</t>
  </si>
  <si>
    <t>COFRE Daroch</t>
  </si>
  <si>
    <t>RÍOS Gárate</t>
  </si>
  <si>
    <t>TENORIO Muñoz</t>
  </si>
  <si>
    <t>VILLANUEVA  Muñoz</t>
  </si>
  <si>
    <t xml:space="preserve">Lukas Vicente </t>
  </si>
  <si>
    <t>CONTRERAS Peña</t>
  </si>
  <si>
    <t>Nota CUC   7</t>
  </si>
  <si>
    <t>Present.</t>
  </si>
  <si>
    <t>Promedio final</t>
  </si>
  <si>
    <t>PROMEDIO x 1</t>
  </si>
  <si>
    <t>Promedio Certamenes x 4</t>
  </si>
  <si>
    <t>María</t>
  </si>
  <si>
    <t>Nota CUC  8</t>
  </si>
  <si>
    <t>Nota CUC   8</t>
  </si>
  <si>
    <t>NAHUELMÁN Córdova</t>
  </si>
  <si>
    <t>Certamen Nº4</t>
  </si>
  <si>
    <t>Promedio Final</t>
  </si>
  <si>
    <t xml:space="preserve">PROMEDIO CUC </t>
  </si>
  <si>
    <t>Promedio Final Asignatura</t>
  </si>
  <si>
    <t>Certamen  Nº4</t>
  </si>
  <si>
    <t>Exposición</t>
  </si>
  <si>
    <t>PROMEDIO CUC</t>
  </si>
  <si>
    <t>Nota CUC  9</t>
  </si>
  <si>
    <t xml:space="preserve">Certamen N°4 </t>
  </si>
  <si>
    <t>Certamen 4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</si>
</sst>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164" formatCode="0.0"/>
    <numFmt numFmtId="165" formatCode="#,##0.0"/>
    <numFmt numFmtId="166" formatCode="_-* #,##0.0_-;\-* #,##0.0_-;_-* &quot;-&quot;??_-;_-@_-"/>
  </numFmts>
  <fonts count="17">
    <font>
      <sz val="11"/>
      <color rgb="FF000000"/>
      <name val="Calibri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  <font>
      <sz val="12"/>
      <color rgb="FF000000"/>
      <name val="Calibri"/>
      <family val="2"/>
    </font>
    <font>
      <sz val="12"/>
      <color rgb="FF000000"/>
      <name val="Arial"/>
      <family val="2"/>
    </font>
    <font>
      <sz val="11"/>
      <color rgb="FF000000"/>
      <name val="Calibri"/>
      <family val="2"/>
    </font>
    <font>
      <sz val="11"/>
      <color rgb="FF000000"/>
      <name val="Arial"/>
      <family val="2"/>
    </font>
    <font>
      <sz val="11"/>
      <name val="Arial"/>
      <family val="2"/>
    </font>
    <font>
      <sz val="10"/>
      <color rgb="FF000000"/>
      <name val="Calibri"/>
      <family val="2"/>
    </font>
    <font>
      <sz val="9"/>
      <color rgb="FF000000"/>
      <name val="Calibri"/>
      <family val="2"/>
    </font>
    <font>
      <sz val="11"/>
      <color rgb="FFFF0000"/>
      <name val="Calibri"/>
      <family val="2"/>
    </font>
    <font>
      <sz val="20"/>
      <color rgb="FF000000"/>
      <name val="Calibri"/>
      <family val="2"/>
    </font>
    <font>
      <sz val="14"/>
      <color rgb="FF000000"/>
      <name val="Calibri"/>
      <family val="2"/>
    </font>
    <font>
      <sz val="12"/>
      <color rgb="FF000000"/>
      <name val="Calibri"/>
      <family val="2"/>
      <scheme val="minor"/>
    </font>
    <font>
      <sz val="12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999999"/>
      </left>
      <right style="medium">
        <color rgb="FF999999"/>
      </right>
      <top style="thin">
        <color rgb="FF000000"/>
      </top>
      <bottom style="medium">
        <color rgb="FF999999"/>
      </bottom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medium">
        <color rgb="FF999999"/>
      </bottom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thin">
        <color rgb="FF000000"/>
      </bottom>
      <diagonal/>
    </border>
    <border>
      <left style="medium">
        <color rgb="FF999999"/>
      </left>
      <right/>
      <top style="thin">
        <color rgb="FF000000"/>
      </top>
      <bottom style="medium">
        <color rgb="FF999999"/>
      </bottom>
      <diagonal/>
    </border>
    <border>
      <left style="medium">
        <color rgb="FF999999"/>
      </left>
      <right/>
      <top style="medium">
        <color rgb="FF999999"/>
      </top>
      <bottom style="medium">
        <color rgb="FF999999"/>
      </bottom>
      <diagonal/>
    </border>
    <border>
      <left style="medium">
        <color rgb="FF999999"/>
      </left>
      <right/>
      <top style="medium">
        <color rgb="FF999999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13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3" fillId="0" borderId="0" xfId="0" applyFont="1"/>
    <xf numFmtId="49" fontId="1" fillId="0" borderId="0" xfId="0" applyNumberFormat="1" applyFont="1" applyFill="1"/>
    <xf numFmtId="0" fontId="0" fillId="0" borderId="0" xfId="0" applyFill="1"/>
    <xf numFmtId="0" fontId="0" fillId="0" borderId="0" xfId="0" applyFont="1"/>
    <xf numFmtId="0" fontId="0" fillId="0" borderId="0" xfId="0" applyAlignment="1">
      <alignment horizontal="center"/>
    </xf>
    <xf numFmtId="0" fontId="5" fillId="0" borderId="0" xfId="0" applyFont="1"/>
    <xf numFmtId="164" fontId="1" fillId="0" borderId="0" xfId="0" applyNumberFormat="1" applyFont="1" applyAlignment="1">
      <alignment horizontal="center"/>
    </xf>
    <xf numFmtId="164" fontId="1" fillId="2" borderId="0" xfId="0" applyNumberFormat="1" applyFont="1" applyFill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Fill="1" applyAlignment="1">
      <alignment horizontal="center"/>
    </xf>
    <xf numFmtId="49" fontId="8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Fill="1" applyAlignment="1">
      <alignment horizontal="center"/>
    </xf>
    <xf numFmtId="0" fontId="3" fillId="2" borderId="0" xfId="0" applyFont="1" applyFill="1"/>
    <xf numFmtId="0" fontId="0" fillId="2" borderId="0" xfId="0" applyFill="1"/>
    <xf numFmtId="49" fontId="2" fillId="0" borderId="0" xfId="0" applyNumberFormat="1" applyFont="1"/>
    <xf numFmtId="0" fontId="10" fillId="0" borderId="0" xfId="0" applyFont="1" applyAlignment="1">
      <alignment horizontal="center"/>
    </xf>
    <xf numFmtId="49" fontId="1" fillId="0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4" borderId="0" xfId="0" applyFont="1" applyFill="1" applyAlignment="1">
      <alignment horizontal="center"/>
    </xf>
    <xf numFmtId="2" fontId="2" fillId="4" borderId="0" xfId="0" applyNumberFormat="1" applyFont="1" applyFill="1" applyAlignment="1">
      <alignment horizontal="center"/>
    </xf>
    <xf numFmtId="49" fontId="1" fillId="3" borderId="0" xfId="0" applyNumberFormat="1" applyFont="1" applyFill="1" applyAlignment="1">
      <alignment horizontal="center"/>
    </xf>
    <xf numFmtId="164" fontId="1" fillId="3" borderId="0" xfId="0" applyNumberFormat="1" applyFont="1" applyFill="1" applyAlignment="1">
      <alignment horizontal="center"/>
    </xf>
    <xf numFmtId="164" fontId="4" fillId="0" borderId="0" xfId="0" applyNumberFormat="1" applyFont="1" applyFill="1" applyAlignment="1">
      <alignment horizontal="center"/>
    </xf>
    <xf numFmtId="49" fontId="2" fillId="0" borderId="0" xfId="0" applyNumberFormat="1" applyFont="1" applyAlignment="1">
      <alignment horizontal="center" wrapText="1"/>
    </xf>
    <xf numFmtId="49" fontId="6" fillId="5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0" fontId="1" fillId="2" borderId="0" xfId="0" applyFont="1" applyFill="1" applyAlignment="1">
      <alignment horizontal="center"/>
    </xf>
    <xf numFmtId="49" fontId="8" fillId="0" borderId="0" xfId="0" applyNumberFormat="1" applyFont="1" applyFill="1" applyAlignment="1">
      <alignment horizontal="center"/>
    </xf>
    <xf numFmtId="164" fontId="1" fillId="4" borderId="0" xfId="0" applyNumberFormat="1" applyFont="1" applyFill="1" applyAlignment="1">
      <alignment horizontal="center"/>
    </xf>
    <xf numFmtId="164" fontId="2" fillId="0" borderId="0" xfId="0" applyNumberFormat="1" applyFont="1" applyAlignment="1">
      <alignment horizontal="center" vertical="center" wrapText="1"/>
    </xf>
    <xf numFmtId="164" fontId="1" fillId="0" borderId="0" xfId="0" applyNumberFormat="1" applyFont="1" applyFill="1" applyAlignment="1">
      <alignment horizontal="center"/>
    </xf>
    <xf numFmtId="164" fontId="0" fillId="0" borderId="0" xfId="0" applyNumberFormat="1" applyAlignment="1">
      <alignment horizontal="center"/>
    </xf>
    <xf numFmtId="164" fontId="2" fillId="4" borderId="0" xfId="0" applyNumberFormat="1" applyFont="1" applyFill="1" applyAlignment="1">
      <alignment horizontal="center"/>
    </xf>
    <xf numFmtId="0" fontId="12" fillId="0" borderId="0" xfId="0" applyFont="1"/>
    <xf numFmtId="49" fontId="1" fillId="2" borderId="0" xfId="0" applyNumberFormat="1" applyFont="1" applyFill="1" applyAlignment="1">
      <alignment horizontal="center"/>
    </xf>
    <xf numFmtId="0" fontId="4" fillId="2" borderId="0" xfId="0" applyFont="1" applyFill="1" applyAlignment="1">
      <alignment horizontal="center"/>
    </xf>
    <xf numFmtId="49" fontId="4" fillId="2" borderId="0" xfId="0" applyNumberFormat="1" applyFont="1" applyFill="1" applyAlignment="1">
      <alignment horizontal="center"/>
    </xf>
    <xf numFmtId="165" fontId="0" fillId="0" borderId="0" xfId="0" applyNumberFormat="1" applyFont="1"/>
    <xf numFmtId="164" fontId="5" fillId="0" borderId="1" xfId="1" applyNumberFormat="1" applyFont="1" applyBorder="1" applyAlignment="1">
      <alignment horizontal="center"/>
    </xf>
    <xf numFmtId="164" fontId="5" fillId="0" borderId="0" xfId="0" applyNumberFormat="1" applyFont="1" applyBorder="1" applyAlignment="1">
      <alignment horizontal="center"/>
    </xf>
    <xf numFmtId="164" fontId="5" fillId="0" borderId="0" xfId="0" applyNumberFormat="1" applyFont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" fontId="6" fillId="5" borderId="1" xfId="0" applyNumberFormat="1" applyFont="1" applyFill="1" applyBorder="1" applyAlignment="1">
      <alignment horizontal="center" vertical="center" wrapText="1"/>
    </xf>
    <xf numFmtId="164" fontId="5" fillId="0" borderId="0" xfId="0" applyNumberFormat="1" applyFont="1" applyAlignment="1">
      <alignment horizontal="center"/>
    </xf>
    <xf numFmtId="0" fontId="1" fillId="0" borderId="0" xfId="0" applyFont="1" applyFill="1" applyBorder="1" applyAlignment="1">
      <alignment wrapText="1"/>
    </xf>
    <xf numFmtId="164" fontId="13" fillId="0" borderId="0" xfId="0" applyNumberFormat="1" applyFont="1" applyAlignment="1">
      <alignment horizontal="center"/>
    </xf>
    <xf numFmtId="164" fontId="0" fillId="0" borderId="0" xfId="1" applyNumberFormat="1" applyFont="1"/>
    <xf numFmtId="164" fontId="6" fillId="5" borderId="1" xfId="0" applyNumberFormat="1" applyFont="1" applyFill="1" applyBorder="1" applyAlignment="1">
      <alignment horizontal="center" vertical="center" wrapText="1"/>
    </xf>
    <xf numFmtId="164" fontId="5" fillId="0" borderId="0" xfId="1" applyNumberFormat="1" applyFont="1" applyBorder="1" applyAlignment="1">
      <alignment horizontal="center"/>
    </xf>
    <xf numFmtId="164" fontId="5" fillId="0" borderId="2" xfId="0" applyNumberFormat="1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 wrapText="1"/>
    </xf>
    <xf numFmtId="0" fontId="15" fillId="0" borderId="3" xfId="0" applyFont="1" applyFill="1" applyBorder="1" applyAlignment="1">
      <alignment horizontal="center" wrapText="1"/>
    </xf>
    <xf numFmtId="164" fontId="5" fillId="0" borderId="2" xfId="1" applyNumberFormat="1" applyFont="1" applyBorder="1" applyAlignment="1">
      <alignment horizontal="center"/>
    </xf>
    <xf numFmtId="0" fontId="6" fillId="6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0" fillId="0" borderId="0" xfId="0" applyNumberFormat="1" applyAlignment="1">
      <alignment horizontal="center" wrapText="1"/>
    </xf>
    <xf numFmtId="0" fontId="15" fillId="6" borderId="1" xfId="0" applyFont="1" applyFill="1" applyBorder="1" applyAlignment="1">
      <alignment horizontal="center" wrapText="1"/>
    </xf>
    <xf numFmtId="164" fontId="5" fillId="7" borderId="1" xfId="0" applyNumberFormat="1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/>
    </xf>
    <xf numFmtId="0" fontId="15" fillId="0" borderId="1" xfId="0" applyFont="1" applyFill="1" applyBorder="1" applyAlignment="1">
      <alignment horizontal="center" wrapText="1"/>
    </xf>
    <xf numFmtId="0" fontId="15" fillId="7" borderId="1" xfId="0" applyFont="1" applyFill="1" applyBorder="1" applyAlignment="1">
      <alignment horizontal="center" wrapText="1"/>
    </xf>
    <xf numFmtId="164" fontId="5" fillId="7" borderId="2" xfId="1" applyNumberFormat="1" applyFont="1" applyFill="1" applyBorder="1" applyAlignment="1">
      <alignment horizontal="center"/>
    </xf>
    <xf numFmtId="164" fontId="5" fillId="7" borderId="1" xfId="1" applyNumberFormat="1" applyFont="1" applyFill="1" applyBorder="1" applyAlignment="1">
      <alignment horizontal="center"/>
    </xf>
    <xf numFmtId="0" fontId="0" fillId="0" borderId="0" xfId="0" applyBorder="1"/>
    <xf numFmtId="0" fontId="0" fillId="0" borderId="0" xfId="0" applyFont="1" applyFill="1" applyBorder="1"/>
    <xf numFmtId="166" fontId="0" fillId="0" borderId="0" xfId="1" applyNumberFormat="1" applyFont="1" applyFill="1" applyBorder="1" applyAlignment="1">
      <alignment horizontal="right"/>
    </xf>
    <xf numFmtId="0" fontId="0" fillId="0" borderId="0" xfId="0" applyFont="1" applyFill="1" applyBorder="1" applyAlignment="1">
      <alignment horizontal="right"/>
    </xf>
    <xf numFmtId="0" fontId="0" fillId="0" borderId="0" xfId="0" applyFill="1" applyBorder="1"/>
    <xf numFmtId="165" fontId="0" fillId="0" borderId="0" xfId="0" applyNumberFormat="1" applyFont="1" applyFill="1" applyBorder="1"/>
    <xf numFmtId="2" fontId="5" fillId="0" borderId="0" xfId="1" applyNumberFormat="1" applyFont="1" applyBorder="1" applyAlignment="1">
      <alignment horizontal="center"/>
    </xf>
    <xf numFmtId="164" fontId="5" fillId="0" borderId="2" xfId="0" applyNumberFormat="1" applyFont="1" applyBorder="1" applyAlignment="1">
      <alignment horizontal="center"/>
    </xf>
    <xf numFmtId="0" fontId="6" fillId="6" borderId="3" xfId="0" applyFont="1" applyFill="1" applyBorder="1" applyAlignment="1">
      <alignment horizontal="center" wrapText="1"/>
    </xf>
    <xf numFmtId="164" fontId="5" fillId="0" borderId="4" xfId="1" applyNumberFormat="1" applyFont="1" applyBorder="1" applyAlignment="1">
      <alignment horizontal="center"/>
    </xf>
    <xf numFmtId="164" fontId="5" fillId="0" borderId="5" xfId="1" applyNumberFormat="1" applyFont="1" applyBorder="1" applyAlignment="1">
      <alignment horizontal="center"/>
    </xf>
    <xf numFmtId="0" fontId="5" fillId="6" borderId="6" xfId="0" applyFont="1" applyFill="1" applyBorder="1" applyAlignment="1">
      <alignment horizontal="center" wrapText="1"/>
    </xf>
    <xf numFmtId="0" fontId="5" fillId="6" borderId="7" xfId="0" applyFont="1" applyFill="1" applyBorder="1" applyAlignment="1">
      <alignment horizontal="center" wrapText="1"/>
    </xf>
    <xf numFmtId="0" fontId="5" fillId="0" borderId="7" xfId="0" applyFont="1" applyFill="1" applyBorder="1" applyAlignment="1">
      <alignment horizontal="center" wrapText="1"/>
    </xf>
    <xf numFmtId="0" fontId="5" fillId="7" borderId="7" xfId="0" applyFont="1" applyFill="1" applyBorder="1" applyAlignment="1">
      <alignment horizontal="center" wrapText="1"/>
    </xf>
    <xf numFmtId="0" fontId="5" fillId="6" borderId="8" xfId="0" applyFont="1" applyFill="1" applyBorder="1" applyAlignment="1">
      <alignment horizontal="center" wrapText="1"/>
    </xf>
    <xf numFmtId="0" fontId="5" fillId="0" borderId="10" xfId="0" applyFont="1" applyFill="1" applyBorder="1" applyAlignment="1">
      <alignment horizontal="center" wrapText="1"/>
    </xf>
    <xf numFmtId="0" fontId="5" fillId="6" borderId="11" xfId="0" applyFont="1" applyFill="1" applyBorder="1" applyAlignment="1">
      <alignment horizontal="center" wrapText="1"/>
    </xf>
    <xf numFmtId="1" fontId="6" fillId="5" borderId="2" xfId="0" applyNumberFormat="1" applyFont="1" applyFill="1" applyBorder="1" applyAlignment="1">
      <alignment horizontal="center" vertical="center" wrapText="1"/>
    </xf>
    <xf numFmtId="0" fontId="15" fillId="0" borderId="12" xfId="0" applyFont="1" applyFill="1" applyBorder="1" applyAlignment="1">
      <alignment horizontal="center" wrapText="1"/>
    </xf>
    <xf numFmtId="164" fontId="0" fillId="0" borderId="0" xfId="0" applyNumberFormat="1"/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164" fontId="5" fillId="0" borderId="1" xfId="1" applyNumberFormat="1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 wrapText="1"/>
    </xf>
    <xf numFmtId="164" fontId="5" fillId="0" borderId="2" xfId="1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164" fontId="15" fillId="0" borderId="1" xfId="0" applyNumberFormat="1" applyFont="1" applyFill="1" applyBorder="1" applyAlignment="1">
      <alignment horizontal="center"/>
    </xf>
    <xf numFmtId="164" fontId="15" fillId="0" borderId="2" xfId="0" applyNumberFormat="1" applyFont="1" applyFill="1" applyBorder="1" applyAlignment="1">
      <alignment horizontal="center"/>
    </xf>
    <xf numFmtId="164" fontId="15" fillId="6" borderId="1" xfId="0" applyNumberFormat="1" applyFont="1" applyFill="1" applyBorder="1" applyAlignment="1">
      <alignment horizontal="center" wrapText="1"/>
    </xf>
    <xf numFmtId="164" fontId="15" fillId="0" borderId="1" xfId="0" applyNumberFormat="1" applyFont="1" applyBorder="1" applyAlignment="1">
      <alignment horizontal="center"/>
    </xf>
    <xf numFmtId="164" fontId="15" fillId="0" borderId="2" xfId="1" applyNumberFormat="1" applyFont="1" applyBorder="1" applyAlignment="1">
      <alignment horizontal="center"/>
    </xf>
    <xf numFmtId="164" fontId="15" fillId="0" borderId="4" xfId="1" applyNumberFormat="1" applyFont="1" applyBorder="1" applyAlignment="1">
      <alignment horizontal="center"/>
    </xf>
    <xf numFmtId="164" fontId="15" fillId="0" borderId="2" xfId="0" applyNumberFormat="1" applyFont="1" applyBorder="1" applyAlignment="1">
      <alignment horizontal="center"/>
    </xf>
    <xf numFmtId="164" fontId="15" fillId="0" borderId="1" xfId="1" applyNumberFormat="1" applyFont="1" applyFill="1" applyBorder="1" applyAlignment="1">
      <alignment horizontal="center"/>
    </xf>
    <xf numFmtId="164" fontId="15" fillId="0" borderId="5" xfId="1" applyNumberFormat="1" applyFont="1" applyBorder="1" applyAlignment="1">
      <alignment horizontal="center"/>
    </xf>
    <xf numFmtId="164" fontId="15" fillId="0" borderId="1" xfId="0" applyNumberFormat="1" applyFont="1" applyFill="1" applyBorder="1" applyAlignment="1">
      <alignment horizontal="center" wrapText="1"/>
    </xf>
    <xf numFmtId="164" fontId="16" fillId="0" borderId="1" xfId="0" applyNumberFormat="1" applyFont="1" applyFill="1" applyBorder="1" applyAlignment="1">
      <alignment horizontal="center"/>
    </xf>
    <xf numFmtId="164" fontId="15" fillId="6" borderId="3" xfId="0" applyNumberFormat="1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/>
    </xf>
    <xf numFmtId="2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0" fontId="5" fillId="8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49" fontId="8" fillId="5" borderId="1" xfId="0" applyNumberFormat="1" applyFont="1" applyFill="1" applyBorder="1" applyAlignment="1">
      <alignment horizontal="center" vertical="center" wrapText="1"/>
    </xf>
    <xf numFmtId="164" fontId="8" fillId="5" borderId="1" xfId="0" applyNumberFormat="1" applyFont="1" applyFill="1" applyBorder="1" applyAlignment="1">
      <alignment horizontal="center" vertical="center" wrapText="1"/>
    </xf>
    <xf numFmtId="1" fontId="8" fillId="5" borderId="1" xfId="0" applyNumberFormat="1" applyFont="1" applyFill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8" borderId="1" xfId="0" applyFont="1" applyFill="1" applyBorder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2" fontId="1" fillId="4" borderId="0" xfId="0" applyNumberFormat="1" applyFont="1" applyFill="1" applyAlignment="1">
      <alignment horizontal="center"/>
    </xf>
    <xf numFmtId="0" fontId="14" fillId="0" borderId="0" xfId="0" applyFont="1" applyAlignment="1">
      <alignment horizontal="center"/>
    </xf>
    <xf numFmtId="1" fontId="6" fillId="2" borderId="1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2" fontId="5" fillId="0" borderId="1" xfId="0" applyNumberFormat="1" applyFont="1" applyFill="1" applyBorder="1" applyAlignment="1">
      <alignment horizontal="center"/>
    </xf>
    <xf numFmtId="164" fontId="5" fillId="0" borderId="13" xfId="0" applyNumberFormat="1" applyFont="1" applyFill="1" applyBorder="1" applyAlignment="1">
      <alignment horizontal="center"/>
    </xf>
    <xf numFmtId="164" fontId="6" fillId="5" borderId="13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/>
    <xf numFmtId="0" fontId="13" fillId="0" borderId="0" xfId="0" applyFont="1" applyAlignment="1">
      <alignment horizontal="center"/>
    </xf>
  </cellXfs>
  <cellStyles count="2">
    <cellStyle name="Millares" xfId="1" builtinId="3"/>
    <cellStyle name="Normal" xfId="0" builtinId="0"/>
  </cellStyles>
  <dxfs count="6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28"/>
  <sheetViews>
    <sheetView workbookViewId="0">
      <pane xSplit="8" ySplit="3" topLeftCell="L4" activePane="bottomRight" state="frozen"/>
      <selection pane="topRight" activeCell="I1" sqref="I1"/>
      <selection pane="bottomLeft" activeCell="A3" sqref="A3"/>
      <selection pane="bottomRight" activeCell="V4" sqref="V4"/>
    </sheetView>
  </sheetViews>
  <sheetFormatPr baseColWidth="10" defaultRowHeight="15.75"/>
  <cols>
    <col min="1" max="1" width="15.85546875" customWidth="1"/>
    <col min="2" max="2" width="25.85546875" customWidth="1"/>
    <col min="3" max="8" width="11.42578125" hidden="1" customWidth="1"/>
    <col min="9" max="13" width="11.42578125" customWidth="1"/>
    <col min="14" max="16" width="11.5703125" customWidth="1"/>
    <col min="17" max="17" width="11.42578125" style="9"/>
    <col min="18" max="18" width="6.85546875" customWidth="1"/>
    <col min="19" max="20" width="15" customWidth="1"/>
    <col min="21" max="21" width="11.42578125" hidden="1" customWidth="1"/>
    <col min="22" max="22" width="13.7109375" customWidth="1"/>
  </cols>
  <sheetData>
    <row r="1" spans="1:22" ht="18.75">
      <c r="A1" s="133" t="s">
        <v>279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</row>
    <row r="2" spans="1:22" ht="18.75">
      <c r="A2" s="127"/>
      <c r="B2" s="127"/>
      <c r="C2" s="15"/>
      <c r="D2" s="39"/>
      <c r="E2" s="39"/>
      <c r="F2" s="8"/>
      <c r="G2" s="8"/>
      <c r="H2" s="8"/>
      <c r="I2" s="9"/>
      <c r="J2" s="55"/>
      <c r="K2" s="50"/>
      <c r="L2" s="50"/>
      <c r="M2" s="50"/>
      <c r="N2" s="50"/>
      <c r="O2" s="50"/>
      <c r="P2" s="50"/>
    </row>
    <row r="3" spans="1:22" ht="45">
      <c r="A3" s="2" t="s">
        <v>0</v>
      </c>
      <c r="B3" s="2" t="s">
        <v>1</v>
      </c>
      <c r="C3" s="12"/>
      <c r="D3" s="125" t="s">
        <v>253</v>
      </c>
      <c r="E3" s="125" t="s">
        <v>254</v>
      </c>
      <c r="F3" s="2" t="s">
        <v>255</v>
      </c>
      <c r="G3" s="2" t="s">
        <v>256</v>
      </c>
      <c r="H3" s="2" t="s">
        <v>257</v>
      </c>
      <c r="I3" s="119" t="s">
        <v>258</v>
      </c>
      <c r="J3" s="120" t="s">
        <v>272</v>
      </c>
      <c r="K3" s="121" t="s">
        <v>285</v>
      </c>
      <c r="L3" s="121" t="s">
        <v>291</v>
      </c>
      <c r="M3" s="121" t="s">
        <v>290</v>
      </c>
      <c r="N3" s="121" t="s">
        <v>292</v>
      </c>
      <c r="O3" s="121"/>
      <c r="P3" s="121" t="s">
        <v>299</v>
      </c>
      <c r="Q3" s="115" t="s">
        <v>310</v>
      </c>
      <c r="S3" s="51" t="s">
        <v>303</v>
      </c>
      <c r="T3" s="128" t="s">
        <v>308</v>
      </c>
      <c r="U3" s="51"/>
      <c r="V3" s="51" t="s">
        <v>311</v>
      </c>
    </row>
    <row r="4" spans="1:22">
      <c r="A4" s="5" t="s">
        <v>5</v>
      </c>
      <c r="B4" s="5" t="s">
        <v>6</v>
      </c>
      <c r="C4" s="13" t="s">
        <v>249</v>
      </c>
      <c r="D4" s="38" t="s">
        <v>4</v>
      </c>
      <c r="E4" s="38">
        <v>10</v>
      </c>
      <c r="F4" s="22">
        <v>10</v>
      </c>
      <c r="G4" s="21" t="s">
        <v>4</v>
      </c>
      <c r="H4" s="21" t="s">
        <v>4</v>
      </c>
      <c r="I4" s="100">
        <f t="shared" ref="I4:I28" si="0">AVERAGE(D4:H4)</f>
        <v>10</v>
      </c>
      <c r="J4" s="101">
        <v>2.5</v>
      </c>
      <c r="K4" s="102">
        <v>7.5</v>
      </c>
      <c r="L4" s="102">
        <v>5</v>
      </c>
      <c r="M4" s="102">
        <v>2.5</v>
      </c>
      <c r="N4" s="102">
        <v>6</v>
      </c>
      <c r="O4" s="102"/>
      <c r="P4" s="102">
        <v>7</v>
      </c>
      <c r="Q4" s="103">
        <f t="shared" ref="Q4:Q28" si="1">AVERAGE(I4:P4)</f>
        <v>5.7857142857142856</v>
      </c>
      <c r="S4" s="122">
        <v>7.32</v>
      </c>
      <c r="T4" s="122">
        <v>6.4</v>
      </c>
      <c r="U4" s="122">
        <f t="shared" ref="U4:U28" si="2">((S4*4)+Q4)/5</f>
        <v>7.0131428571428573</v>
      </c>
      <c r="V4" s="122">
        <f t="shared" ref="V4:V6" si="3">((S4*4)+Q4+T4)/6</f>
        <v>6.9109523809523807</v>
      </c>
    </row>
    <row r="5" spans="1:22">
      <c r="A5" s="1" t="s">
        <v>11</v>
      </c>
      <c r="B5" s="1" t="s">
        <v>12</v>
      </c>
      <c r="C5" s="14" t="s">
        <v>249</v>
      </c>
      <c r="D5" s="10" t="s">
        <v>4</v>
      </c>
      <c r="E5" s="10">
        <v>7.5</v>
      </c>
      <c r="F5" s="24">
        <v>10</v>
      </c>
      <c r="G5" s="23" t="s">
        <v>4</v>
      </c>
      <c r="H5" s="10" t="s">
        <v>4</v>
      </c>
      <c r="I5" s="103">
        <f t="shared" si="0"/>
        <v>8.75</v>
      </c>
      <c r="J5" s="104">
        <v>10</v>
      </c>
      <c r="K5" s="102">
        <v>10</v>
      </c>
      <c r="L5" s="102">
        <v>5</v>
      </c>
      <c r="M5" s="102"/>
      <c r="N5" s="102">
        <v>9.1999999999999993</v>
      </c>
      <c r="O5" s="102"/>
      <c r="P5" s="102">
        <v>5</v>
      </c>
      <c r="Q5" s="103">
        <f t="shared" si="1"/>
        <v>7.9916666666666671</v>
      </c>
      <c r="S5" s="122">
        <v>7.4</v>
      </c>
      <c r="T5" s="122">
        <v>9.3000000000000007</v>
      </c>
      <c r="U5" s="122">
        <f t="shared" si="2"/>
        <v>7.5183333333333335</v>
      </c>
      <c r="V5" s="122">
        <f t="shared" si="3"/>
        <v>7.8152777777777773</v>
      </c>
    </row>
    <row r="6" spans="1:22">
      <c r="A6" s="1" t="s">
        <v>29</v>
      </c>
      <c r="B6" s="1" t="s">
        <v>30</v>
      </c>
      <c r="C6" s="14" t="s">
        <v>249</v>
      </c>
      <c r="D6" s="10" t="s">
        <v>4</v>
      </c>
      <c r="E6" s="10">
        <v>7.5</v>
      </c>
      <c r="F6" s="24">
        <v>10</v>
      </c>
      <c r="G6" s="23" t="s">
        <v>4</v>
      </c>
      <c r="H6" s="10" t="s">
        <v>4</v>
      </c>
      <c r="I6" s="103">
        <f t="shared" si="0"/>
        <v>8.75</v>
      </c>
      <c r="J6" s="104">
        <v>10</v>
      </c>
      <c r="K6" s="102">
        <v>10</v>
      </c>
      <c r="L6" s="102">
        <v>7.5</v>
      </c>
      <c r="M6" s="102">
        <v>6</v>
      </c>
      <c r="N6" s="102">
        <v>6.5</v>
      </c>
      <c r="O6" s="102"/>
      <c r="P6" s="102">
        <v>10</v>
      </c>
      <c r="Q6" s="103">
        <f t="shared" si="1"/>
        <v>8.3928571428571423</v>
      </c>
      <c r="S6" s="122">
        <v>9.32</v>
      </c>
      <c r="T6" s="122">
        <v>10</v>
      </c>
      <c r="U6" s="122">
        <f t="shared" si="2"/>
        <v>9.1345714285714283</v>
      </c>
      <c r="V6" s="122">
        <f t="shared" si="3"/>
        <v>9.2788095238095227</v>
      </c>
    </row>
    <row r="7" spans="1:22">
      <c r="A7" s="1" t="s">
        <v>40</v>
      </c>
      <c r="B7" s="1" t="s">
        <v>293</v>
      </c>
      <c r="C7" s="14" t="s">
        <v>249</v>
      </c>
      <c r="D7" s="10" t="s">
        <v>4</v>
      </c>
      <c r="E7" s="10">
        <v>3.75</v>
      </c>
      <c r="F7" s="24">
        <v>7.5</v>
      </c>
      <c r="G7" s="23" t="s">
        <v>4</v>
      </c>
      <c r="H7" s="10" t="s">
        <v>4</v>
      </c>
      <c r="I7" s="103">
        <f t="shared" si="0"/>
        <v>5.625</v>
      </c>
      <c r="J7" s="104">
        <v>10</v>
      </c>
      <c r="K7" s="102">
        <v>5</v>
      </c>
      <c r="L7" s="102">
        <v>5</v>
      </c>
      <c r="M7" s="102">
        <v>4</v>
      </c>
      <c r="N7" s="102">
        <v>8.5</v>
      </c>
      <c r="O7" s="102"/>
      <c r="P7" s="102">
        <v>9.5</v>
      </c>
      <c r="Q7" s="103">
        <f t="shared" si="1"/>
        <v>6.8035714285714288</v>
      </c>
      <c r="S7" s="122">
        <v>8.15</v>
      </c>
      <c r="T7" s="122">
        <v>9</v>
      </c>
      <c r="U7" s="122">
        <f t="shared" si="2"/>
        <v>7.8807142857142862</v>
      </c>
      <c r="V7" s="122">
        <f>((S7*4)+Q7+T7)/6</f>
        <v>8.0672619047619047</v>
      </c>
    </row>
    <row r="8" spans="1:22">
      <c r="A8" s="1" t="s">
        <v>45</v>
      </c>
      <c r="B8" s="1" t="s">
        <v>46</v>
      </c>
      <c r="C8" s="14" t="s">
        <v>249</v>
      </c>
      <c r="D8" s="10" t="s">
        <v>4</v>
      </c>
      <c r="E8" s="10">
        <v>5</v>
      </c>
      <c r="F8" s="24">
        <v>2.5</v>
      </c>
      <c r="G8" s="23" t="s">
        <v>4</v>
      </c>
      <c r="H8" s="10" t="s">
        <v>4</v>
      </c>
      <c r="I8" s="103">
        <f t="shared" si="0"/>
        <v>3.75</v>
      </c>
      <c r="J8" s="105">
        <v>7.5</v>
      </c>
      <c r="K8" s="102">
        <v>7.5</v>
      </c>
      <c r="L8" s="102">
        <v>2.5</v>
      </c>
      <c r="M8" s="102">
        <v>5.5</v>
      </c>
      <c r="N8" s="102">
        <v>9</v>
      </c>
      <c r="O8" s="102"/>
      <c r="P8" s="102">
        <v>10</v>
      </c>
      <c r="Q8" s="103">
        <f t="shared" si="1"/>
        <v>6.5357142857142856</v>
      </c>
      <c r="S8" s="122">
        <v>8.1999999999999993</v>
      </c>
      <c r="T8" s="122">
        <v>9.9</v>
      </c>
      <c r="U8" s="122">
        <f t="shared" si="2"/>
        <v>7.8671428571428565</v>
      </c>
      <c r="V8" s="122">
        <f t="shared" ref="V8:V28" si="4">((S8*4)+Q8+T8)/6</f>
        <v>8.2059523809523807</v>
      </c>
    </row>
    <row r="9" spans="1:22">
      <c r="A9" s="1" t="s">
        <v>51</v>
      </c>
      <c r="B9" s="1" t="s">
        <v>52</v>
      </c>
      <c r="C9" s="14" t="s">
        <v>249</v>
      </c>
      <c r="D9" s="10" t="s">
        <v>4</v>
      </c>
      <c r="E9" s="10">
        <v>6.25</v>
      </c>
      <c r="F9" s="10">
        <v>5</v>
      </c>
      <c r="G9" s="23" t="s">
        <v>4</v>
      </c>
      <c r="H9" s="10" t="s">
        <v>4</v>
      </c>
      <c r="I9" s="106">
        <f t="shared" si="0"/>
        <v>5.625</v>
      </c>
      <c r="J9" s="107">
        <v>10</v>
      </c>
      <c r="K9" s="111">
        <v>2.5</v>
      </c>
      <c r="L9" s="102">
        <v>7.5</v>
      </c>
      <c r="M9" s="102">
        <v>5.5</v>
      </c>
      <c r="N9" s="102">
        <v>8.5</v>
      </c>
      <c r="O9" s="102"/>
      <c r="P9" s="102">
        <v>8.5</v>
      </c>
      <c r="Q9" s="103">
        <f t="shared" si="1"/>
        <v>6.875</v>
      </c>
      <c r="S9" s="122">
        <v>8.6999999999999993</v>
      </c>
      <c r="T9" s="122">
        <v>9.1</v>
      </c>
      <c r="U9" s="122">
        <f t="shared" si="2"/>
        <v>8.3349999999999991</v>
      </c>
      <c r="V9" s="122">
        <f t="shared" si="4"/>
        <v>8.4625000000000004</v>
      </c>
    </row>
    <row r="10" spans="1:22">
      <c r="A10" s="1" t="s">
        <v>53</v>
      </c>
      <c r="B10" s="1" t="s">
        <v>54</v>
      </c>
      <c r="C10" s="14" t="s">
        <v>249</v>
      </c>
      <c r="D10" s="10" t="s">
        <v>4</v>
      </c>
      <c r="E10" s="10">
        <v>7.5</v>
      </c>
      <c r="F10" s="34"/>
      <c r="G10" s="23" t="s">
        <v>4</v>
      </c>
      <c r="H10" s="10" t="s">
        <v>4</v>
      </c>
      <c r="I10" s="103">
        <f t="shared" si="0"/>
        <v>7.5</v>
      </c>
      <c r="J10" s="108">
        <v>5</v>
      </c>
      <c r="K10" s="102">
        <v>2.5</v>
      </c>
      <c r="L10" s="102">
        <v>7.5</v>
      </c>
      <c r="M10" s="102">
        <v>2</v>
      </c>
      <c r="N10" s="102">
        <v>6</v>
      </c>
      <c r="O10" s="102"/>
      <c r="P10" s="102">
        <v>9</v>
      </c>
      <c r="Q10" s="103">
        <f t="shared" si="1"/>
        <v>5.6428571428571432</v>
      </c>
      <c r="S10" s="122">
        <v>7.52</v>
      </c>
      <c r="T10" s="122">
        <v>7.5</v>
      </c>
      <c r="U10" s="122">
        <f t="shared" si="2"/>
        <v>7.144571428571429</v>
      </c>
      <c r="V10" s="122">
        <f t="shared" si="4"/>
        <v>7.2038095238095243</v>
      </c>
    </row>
    <row r="11" spans="1:22">
      <c r="A11" s="1" t="s">
        <v>55</v>
      </c>
      <c r="B11" s="1" t="s">
        <v>56</v>
      </c>
      <c r="C11" s="14" t="s">
        <v>249</v>
      </c>
      <c r="D11" s="10" t="s">
        <v>4</v>
      </c>
      <c r="E11" s="10">
        <v>7.5</v>
      </c>
      <c r="F11" s="34"/>
      <c r="G11" s="23" t="s">
        <v>4</v>
      </c>
      <c r="H11" s="10" t="s">
        <v>4</v>
      </c>
      <c r="I11" s="103">
        <f t="shared" si="0"/>
        <v>7.5</v>
      </c>
      <c r="J11" s="104">
        <v>10</v>
      </c>
      <c r="K11" s="109">
        <v>2.5</v>
      </c>
      <c r="L11" s="109">
        <v>7.5</v>
      </c>
      <c r="M11" s="109">
        <v>3</v>
      </c>
      <c r="N11" s="109">
        <v>3</v>
      </c>
      <c r="O11" s="109"/>
      <c r="P11" s="109">
        <v>6</v>
      </c>
      <c r="Q11" s="103">
        <f t="shared" si="1"/>
        <v>5.6428571428571432</v>
      </c>
      <c r="S11" s="122">
        <v>7.6</v>
      </c>
      <c r="T11" s="122">
        <v>6.1</v>
      </c>
      <c r="U11" s="122">
        <f t="shared" si="2"/>
        <v>7.2085714285714291</v>
      </c>
      <c r="V11" s="122">
        <f t="shared" si="4"/>
        <v>7.0238095238095246</v>
      </c>
    </row>
    <row r="12" spans="1:22">
      <c r="A12" s="1" t="s">
        <v>64</v>
      </c>
      <c r="B12" s="1" t="s">
        <v>264</v>
      </c>
      <c r="C12" s="14" t="s">
        <v>249</v>
      </c>
      <c r="D12" s="10" t="s">
        <v>4</v>
      </c>
      <c r="E12" s="10">
        <v>10</v>
      </c>
      <c r="F12" s="24">
        <v>7.5</v>
      </c>
      <c r="G12" s="23" t="s">
        <v>4</v>
      </c>
      <c r="H12" s="10" t="s">
        <v>4</v>
      </c>
      <c r="I12" s="103">
        <f t="shared" si="0"/>
        <v>8.75</v>
      </c>
      <c r="J12" s="104">
        <v>7.5</v>
      </c>
      <c r="K12" s="102">
        <v>5</v>
      </c>
      <c r="L12" s="102">
        <v>5</v>
      </c>
      <c r="M12" s="102">
        <v>3.5</v>
      </c>
      <c r="N12" s="102">
        <v>6</v>
      </c>
      <c r="O12" s="102"/>
      <c r="P12" s="102">
        <v>6.5</v>
      </c>
      <c r="Q12" s="103">
        <f t="shared" si="1"/>
        <v>6.0357142857142856</v>
      </c>
      <c r="S12" s="122">
        <v>7.72</v>
      </c>
      <c r="T12" s="122">
        <v>9.5</v>
      </c>
      <c r="U12" s="122">
        <f t="shared" si="2"/>
        <v>7.3831428571428575</v>
      </c>
      <c r="V12" s="122">
        <f t="shared" si="4"/>
        <v>7.7359523809523809</v>
      </c>
    </row>
    <row r="13" spans="1:22">
      <c r="A13" s="1" t="s">
        <v>79</v>
      </c>
      <c r="B13" s="1" t="s">
        <v>80</v>
      </c>
      <c r="C13" s="14" t="s">
        <v>249</v>
      </c>
      <c r="D13" s="10" t="s">
        <v>4</v>
      </c>
      <c r="E13" s="10">
        <v>10</v>
      </c>
      <c r="F13" s="24">
        <v>7.5</v>
      </c>
      <c r="G13" s="23" t="s">
        <v>4</v>
      </c>
      <c r="H13" s="10" t="s">
        <v>4</v>
      </c>
      <c r="I13" s="103">
        <f t="shared" si="0"/>
        <v>8.75</v>
      </c>
      <c r="J13" s="104">
        <v>5</v>
      </c>
      <c r="K13" s="102">
        <v>2.5</v>
      </c>
      <c r="L13" s="102">
        <v>5</v>
      </c>
      <c r="M13" s="102">
        <v>2</v>
      </c>
      <c r="N13" s="102">
        <v>3</v>
      </c>
      <c r="O13" s="102"/>
      <c r="P13" s="102">
        <v>8</v>
      </c>
      <c r="Q13" s="103">
        <f t="shared" si="1"/>
        <v>4.8928571428571432</v>
      </c>
      <c r="S13" s="122">
        <v>8.3699999999999992</v>
      </c>
      <c r="T13" s="122">
        <v>8.1</v>
      </c>
      <c r="U13" s="122">
        <f t="shared" si="2"/>
        <v>7.6745714285714284</v>
      </c>
      <c r="V13" s="122">
        <f t="shared" si="4"/>
        <v>7.7454761904761904</v>
      </c>
    </row>
    <row r="14" spans="1:22">
      <c r="A14" s="1" t="s">
        <v>85</v>
      </c>
      <c r="B14" s="1" t="s">
        <v>86</v>
      </c>
      <c r="C14" s="14" t="s">
        <v>249</v>
      </c>
      <c r="D14" s="10" t="s">
        <v>4</v>
      </c>
      <c r="E14" s="10">
        <v>10</v>
      </c>
      <c r="F14" s="24">
        <v>10</v>
      </c>
      <c r="G14" s="23" t="s">
        <v>4</v>
      </c>
      <c r="H14" s="10" t="s">
        <v>4</v>
      </c>
      <c r="I14" s="103">
        <f t="shared" si="0"/>
        <v>10</v>
      </c>
      <c r="J14" s="104">
        <v>10</v>
      </c>
      <c r="K14" s="102">
        <v>2.5</v>
      </c>
      <c r="L14" s="102">
        <v>7.5</v>
      </c>
      <c r="M14" s="102">
        <v>4.5</v>
      </c>
      <c r="N14" s="102">
        <v>9.5</v>
      </c>
      <c r="O14" s="102"/>
      <c r="P14" s="102">
        <v>9</v>
      </c>
      <c r="Q14" s="103">
        <f t="shared" si="1"/>
        <v>7.5714285714285712</v>
      </c>
      <c r="S14" s="122">
        <v>8.57</v>
      </c>
      <c r="T14" s="122">
        <v>9.1</v>
      </c>
      <c r="U14" s="122">
        <f t="shared" si="2"/>
        <v>8.3702857142857141</v>
      </c>
      <c r="V14" s="122">
        <f t="shared" si="4"/>
        <v>8.4919047619047614</v>
      </c>
    </row>
    <row r="15" spans="1:22">
      <c r="A15" s="1" t="s">
        <v>95</v>
      </c>
      <c r="B15" s="1" t="s">
        <v>96</v>
      </c>
      <c r="C15" s="14" t="s">
        <v>249</v>
      </c>
      <c r="D15" s="10" t="s">
        <v>4</v>
      </c>
      <c r="E15" s="10">
        <v>7.5</v>
      </c>
      <c r="F15" s="24">
        <v>2.5</v>
      </c>
      <c r="G15" s="23" t="s">
        <v>4</v>
      </c>
      <c r="H15" s="10" t="s">
        <v>4</v>
      </c>
      <c r="I15" s="103">
        <f t="shared" si="0"/>
        <v>5</v>
      </c>
      <c r="J15" s="104">
        <v>10</v>
      </c>
      <c r="K15" s="102">
        <v>2.5</v>
      </c>
      <c r="L15" s="102">
        <v>10</v>
      </c>
      <c r="M15" s="102">
        <v>3.5</v>
      </c>
      <c r="N15" s="102">
        <v>9.8000000000000007</v>
      </c>
      <c r="O15" s="102"/>
      <c r="P15" s="102">
        <v>8.5</v>
      </c>
      <c r="Q15" s="103">
        <f t="shared" si="1"/>
        <v>7.0428571428571427</v>
      </c>
      <c r="S15" s="122">
        <v>8.35</v>
      </c>
      <c r="T15" s="122">
        <v>9.5</v>
      </c>
      <c r="U15" s="122">
        <f t="shared" si="2"/>
        <v>8.088571428571429</v>
      </c>
      <c r="V15" s="122">
        <f t="shared" si="4"/>
        <v>8.3238095238095244</v>
      </c>
    </row>
    <row r="16" spans="1:22">
      <c r="A16" s="1" t="s">
        <v>297</v>
      </c>
      <c r="B16" s="1" t="s">
        <v>129</v>
      </c>
      <c r="C16" s="14" t="s">
        <v>249</v>
      </c>
      <c r="D16" s="10" t="s">
        <v>4</v>
      </c>
      <c r="E16" s="10">
        <v>7.5</v>
      </c>
      <c r="F16" s="23" t="s">
        <v>4</v>
      </c>
      <c r="G16" s="23" t="s">
        <v>4</v>
      </c>
      <c r="H16" s="10" t="s">
        <v>4</v>
      </c>
      <c r="I16" s="103">
        <f t="shared" si="0"/>
        <v>7.5</v>
      </c>
      <c r="J16" s="104">
        <v>7.5</v>
      </c>
      <c r="K16" s="102">
        <v>10</v>
      </c>
      <c r="L16" s="102">
        <v>5</v>
      </c>
      <c r="M16" s="102">
        <v>1</v>
      </c>
      <c r="N16" s="102">
        <v>9.8000000000000007</v>
      </c>
      <c r="O16" s="102"/>
      <c r="P16" s="102">
        <v>10</v>
      </c>
      <c r="Q16" s="103">
        <f t="shared" si="1"/>
        <v>7.2571428571428571</v>
      </c>
      <c r="S16" s="122">
        <v>7.65</v>
      </c>
      <c r="T16" s="122">
        <v>9.6</v>
      </c>
      <c r="U16" s="122">
        <f t="shared" si="2"/>
        <v>7.5714285714285721</v>
      </c>
      <c r="V16" s="122">
        <f t="shared" si="4"/>
        <v>7.9095238095238107</v>
      </c>
    </row>
    <row r="17" spans="1:22">
      <c r="A17" s="1" t="s">
        <v>130</v>
      </c>
      <c r="B17" s="1" t="s">
        <v>131</v>
      </c>
      <c r="C17" s="14" t="s">
        <v>249</v>
      </c>
      <c r="D17" s="10" t="s">
        <v>4</v>
      </c>
      <c r="E17" s="10">
        <v>10</v>
      </c>
      <c r="F17" s="24">
        <v>2.5</v>
      </c>
      <c r="G17" s="23" t="s">
        <v>4</v>
      </c>
      <c r="H17" s="10" t="s">
        <v>4</v>
      </c>
      <c r="I17" s="103">
        <f t="shared" si="0"/>
        <v>6.25</v>
      </c>
      <c r="J17" s="104">
        <v>10</v>
      </c>
      <c r="K17" s="102">
        <v>10</v>
      </c>
      <c r="L17" s="102">
        <v>5</v>
      </c>
      <c r="M17" s="102">
        <v>4.5</v>
      </c>
      <c r="N17" s="102">
        <v>5</v>
      </c>
      <c r="O17" s="102"/>
      <c r="P17" s="102">
        <v>8.5</v>
      </c>
      <c r="Q17" s="103">
        <f t="shared" si="1"/>
        <v>7.0357142857142856</v>
      </c>
      <c r="S17" s="122">
        <v>7.8</v>
      </c>
      <c r="T17" s="122">
        <v>7.7</v>
      </c>
      <c r="U17" s="122">
        <f t="shared" si="2"/>
        <v>7.6471428571428577</v>
      </c>
      <c r="V17" s="122">
        <f t="shared" si="4"/>
        <v>7.6559523809523817</v>
      </c>
    </row>
    <row r="18" spans="1:22">
      <c r="A18" s="1" t="s">
        <v>138</v>
      </c>
      <c r="B18" s="1" t="s">
        <v>139</v>
      </c>
      <c r="C18" s="14" t="s">
        <v>249</v>
      </c>
      <c r="D18" s="10" t="s">
        <v>4</v>
      </c>
      <c r="E18" s="10">
        <v>7.5</v>
      </c>
      <c r="F18" s="24">
        <v>5</v>
      </c>
      <c r="G18" s="23" t="s">
        <v>4</v>
      </c>
      <c r="H18" s="10" t="s">
        <v>4</v>
      </c>
      <c r="I18" s="103">
        <f t="shared" si="0"/>
        <v>6.25</v>
      </c>
      <c r="J18" s="104">
        <v>10</v>
      </c>
      <c r="K18" s="102">
        <v>7.5</v>
      </c>
      <c r="L18" s="102">
        <v>7.5</v>
      </c>
      <c r="M18" s="102">
        <v>6.5</v>
      </c>
      <c r="N18" s="102">
        <v>8.5</v>
      </c>
      <c r="O18" s="102"/>
      <c r="P18" s="102">
        <v>10</v>
      </c>
      <c r="Q18" s="103">
        <f t="shared" si="1"/>
        <v>8.0357142857142865</v>
      </c>
      <c r="S18" s="122">
        <v>8.9499999999999993</v>
      </c>
      <c r="T18" s="122">
        <v>9</v>
      </c>
      <c r="U18" s="122">
        <f t="shared" si="2"/>
        <v>8.767142857142856</v>
      </c>
      <c r="V18" s="122">
        <f t="shared" si="4"/>
        <v>8.8059523809523803</v>
      </c>
    </row>
    <row r="19" spans="1:22">
      <c r="A19" s="1" t="s">
        <v>143</v>
      </c>
      <c r="B19" s="1" t="s">
        <v>144</v>
      </c>
      <c r="C19" s="14" t="s">
        <v>249</v>
      </c>
      <c r="D19" s="10" t="s">
        <v>4</v>
      </c>
      <c r="E19" s="10">
        <v>10</v>
      </c>
      <c r="F19" s="24">
        <v>7.5</v>
      </c>
      <c r="G19" s="23" t="s">
        <v>4</v>
      </c>
      <c r="H19" s="10" t="s">
        <v>4</v>
      </c>
      <c r="I19" s="103">
        <f t="shared" si="0"/>
        <v>8.75</v>
      </c>
      <c r="J19" s="104">
        <v>10</v>
      </c>
      <c r="K19" s="102">
        <v>5</v>
      </c>
      <c r="L19" s="102">
        <v>1</v>
      </c>
      <c r="M19" s="102">
        <v>4</v>
      </c>
      <c r="N19" s="102">
        <v>8.6999999999999993</v>
      </c>
      <c r="O19" s="102"/>
      <c r="P19" s="102">
        <v>9.5</v>
      </c>
      <c r="Q19" s="103">
        <f t="shared" si="1"/>
        <v>6.7071428571428573</v>
      </c>
      <c r="S19" s="122">
        <v>8.2200000000000006</v>
      </c>
      <c r="T19" s="122">
        <v>8.4</v>
      </c>
      <c r="U19" s="122">
        <f t="shared" si="2"/>
        <v>7.9174285714285713</v>
      </c>
      <c r="V19" s="122">
        <f t="shared" si="4"/>
        <v>7.9978571428571428</v>
      </c>
    </row>
    <row r="20" spans="1:22">
      <c r="A20" s="1" t="s">
        <v>168</v>
      </c>
      <c r="B20" s="1" t="s">
        <v>169</v>
      </c>
      <c r="C20" s="14" t="s">
        <v>249</v>
      </c>
      <c r="D20" s="10" t="s">
        <v>4</v>
      </c>
      <c r="E20" s="10">
        <v>3.75</v>
      </c>
      <c r="F20" s="24">
        <v>2.5</v>
      </c>
      <c r="G20" s="23" t="s">
        <v>4</v>
      </c>
      <c r="H20" s="10" t="s">
        <v>4</v>
      </c>
      <c r="I20" s="103">
        <f t="shared" si="0"/>
        <v>3.125</v>
      </c>
      <c r="J20" s="102">
        <v>10</v>
      </c>
      <c r="K20" s="102">
        <v>7.5</v>
      </c>
      <c r="L20" s="102">
        <v>5</v>
      </c>
      <c r="M20" s="102">
        <v>4.5</v>
      </c>
      <c r="N20" s="102">
        <v>7.4</v>
      </c>
      <c r="O20" s="102"/>
      <c r="P20" s="102">
        <v>9</v>
      </c>
      <c r="Q20" s="103">
        <f t="shared" si="1"/>
        <v>6.6464285714285714</v>
      </c>
      <c r="S20" s="122">
        <v>6.9</v>
      </c>
      <c r="T20" s="122">
        <v>8.6</v>
      </c>
      <c r="U20" s="122">
        <f t="shared" si="2"/>
        <v>6.8492857142857151</v>
      </c>
      <c r="V20" s="122">
        <f t="shared" si="4"/>
        <v>7.1410714285714292</v>
      </c>
    </row>
    <row r="21" spans="1:22">
      <c r="A21" s="1" t="s">
        <v>179</v>
      </c>
      <c r="B21" s="1" t="s">
        <v>180</v>
      </c>
      <c r="C21" s="14" t="s">
        <v>249</v>
      </c>
      <c r="D21" s="10" t="s">
        <v>4</v>
      </c>
      <c r="E21" s="10">
        <v>10</v>
      </c>
      <c r="F21" s="24">
        <v>7.5</v>
      </c>
      <c r="G21" s="23" t="s">
        <v>4</v>
      </c>
      <c r="H21" s="10" t="s">
        <v>4</v>
      </c>
      <c r="I21" s="103">
        <f t="shared" si="0"/>
        <v>8.75</v>
      </c>
      <c r="J21" s="104">
        <v>10</v>
      </c>
      <c r="K21" s="102">
        <v>1</v>
      </c>
      <c r="L21" s="102">
        <v>6.7</v>
      </c>
      <c r="M21" s="102">
        <v>5.5</v>
      </c>
      <c r="N21" s="102">
        <v>9.4</v>
      </c>
      <c r="O21" s="102"/>
      <c r="P21" s="102">
        <v>6</v>
      </c>
      <c r="Q21" s="103">
        <f t="shared" si="1"/>
        <v>6.7642857142857142</v>
      </c>
      <c r="S21" s="122">
        <v>8.7200000000000006</v>
      </c>
      <c r="T21" s="122">
        <v>7.8</v>
      </c>
      <c r="U21" s="122">
        <f t="shared" si="2"/>
        <v>8.3288571428571423</v>
      </c>
      <c r="V21" s="122">
        <f t="shared" si="4"/>
        <v>8.2407142857142848</v>
      </c>
    </row>
    <row r="22" spans="1:22">
      <c r="A22" s="1" t="s">
        <v>188</v>
      </c>
      <c r="B22" s="1" t="s">
        <v>189</v>
      </c>
      <c r="C22" s="14" t="s">
        <v>249</v>
      </c>
      <c r="D22" s="10" t="s">
        <v>4</v>
      </c>
      <c r="E22" s="10">
        <v>7.5</v>
      </c>
      <c r="F22" s="25">
        <v>7.5</v>
      </c>
      <c r="G22" s="23" t="s">
        <v>4</v>
      </c>
      <c r="H22" s="10" t="s">
        <v>4</v>
      </c>
      <c r="I22" s="103">
        <f t="shared" si="0"/>
        <v>7.5</v>
      </c>
      <c r="J22" s="104">
        <v>5</v>
      </c>
      <c r="K22" s="102">
        <v>7.5</v>
      </c>
      <c r="L22" s="102">
        <v>7.5</v>
      </c>
      <c r="M22" s="102">
        <v>4.5</v>
      </c>
      <c r="N22" s="102">
        <v>9.5</v>
      </c>
      <c r="O22" s="102"/>
      <c r="P22" s="102">
        <v>7.5</v>
      </c>
      <c r="Q22" s="103">
        <f t="shared" si="1"/>
        <v>7</v>
      </c>
      <c r="S22" s="122">
        <v>8.57</v>
      </c>
      <c r="T22" s="122">
        <v>9.6999999999999993</v>
      </c>
      <c r="U22" s="122">
        <f t="shared" si="2"/>
        <v>8.2560000000000002</v>
      </c>
      <c r="V22" s="122">
        <f t="shared" si="4"/>
        <v>8.4966666666666679</v>
      </c>
    </row>
    <row r="23" spans="1:22">
      <c r="A23" s="1" t="s">
        <v>195</v>
      </c>
      <c r="B23" s="1" t="s">
        <v>196</v>
      </c>
      <c r="C23" s="14" t="s">
        <v>249</v>
      </c>
      <c r="D23" s="10" t="s">
        <v>4</v>
      </c>
      <c r="E23" s="10">
        <v>3.75</v>
      </c>
      <c r="F23" s="24">
        <v>2.5</v>
      </c>
      <c r="G23" s="23" t="s">
        <v>4</v>
      </c>
      <c r="H23" s="10" t="s">
        <v>4</v>
      </c>
      <c r="I23" s="103">
        <f t="shared" si="0"/>
        <v>3.125</v>
      </c>
      <c r="J23" s="104">
        <v>5</v>
      </c>
      <c r="K23" s="102">
        <v>7.5</v>
      </c>
      <c r="L23" s="102">
        <v>5</v>
      </c>
      <c r="M23" s="102">
        <v>1</v>
      </c>
      <c r="N23" s="102">
        <v>6.6</v>
      </c>
      <c r="O23" s="102"/>
      <c r="P23" s="102">
        <v>7.5</v>
      </c>
      <c r="Q23" s="103">
        <f t="shared" si="1"/>
        <v>5.1035714285714286</v>
      </c>
      <c r="S23" s="122">
        <v>7.87</v>
      </c>
      <c r="T23" s="122">
        <v>7.1</v>
      </c>
      <c r="U23" s="122">
        <f t="shared" si="2"/>
        <v>7.3167142857142862</v>
      </c>
      <c r="V23" s="122">
        <f t="shared" si="4"/>
        <v>7.2805952380952386</v>
      </c>
    </row>
    <row r="24" spans="1:22">
      <c r="A24" s="1" t="s">
        <v>199</v>
      </c>
      <c r="B24" s="1" t="s">
        <v>200</v>
      </c>
      <c r="C24" s="14" t="s">
        <v>249</v>
      </c>
      <c r="D24" s="10" t="s">
        <v>4</v>
      </c>
      <c r="E24" s="10">
        <v>10</v>
      </c>
      <c r="F24" s="24">
        <v>10</v>
      </c>
      <c r="G24" s="23" t="s">
        <v>4</v>
      </c>
      <c r="H24" s="10" t="s">
        <v>4</v>
      </c>
      <c r="I24" s="103">
        <f t="shared" si="0"/>
        <v>10</v>
      </c>
      <c r="J24" s="104">
        <v>10</v>
      </c>
      <c r="K24" s="102">
        <v>5</v>
      </c>
      <c r="L24" s="102">
        <v>7.5</v>
      </c>
      <c r="M24" s="102">
        <v>7.5</v>
      </c>
      <c r="N24" s="102">
        <v>8.5</v>
      </c>
      <c r="O24" s="102"/>
      <c r="P24" s="102">
        <v>9</v>
      </c>
      <c r="Q24" s="103">
        <f t="shared" si="1"/>
        <v>8.2142857142857135</v>
      </c>
      <c r="S24" s="122">
        <v>9.35</v>
      </c>
      <c r="T24" s="122">
        <v>9.6</v>
      </c>
      <c r="U24" s="122">
        <f t="shared" si="2"/>
        <v>9.1228571428571428</v>
      </c>
      <c r="V24" s="122">
        <f t="shared" si="4"/>
        <v>9.2023809523809526</v>
      </c>
    </row>
    <row r="25" spans="1:22">
      <c r="A25" s="1" t="s">
        <v>239</v>
      </c>
      <c r="B25" s="1" t="s">
        <v>265</v>
      </c>
      <c r="C25" s="14" t="s">
        <v>249</v>
      </c>
      <c r="D25" s="10" t="s">
        <v>4</v>
      </c>
      <c r="E25" s="10">
        <v>10</v>
      </c>
      <c r="F25" s="24">
        <v>10</v>
      </c>
      <c r="G25" s="23" t="s">
        <v>4</v>
      </c>
      <c r="H25" s="23" t="s">
        <v>4</v>
      </c>
      <c r="I25" s="103">
        <f>AVERAGE(D25:H25)</f>
        <v>10</v>
      </c>
      <c r="J25" s="104">
        <v>7.5</v>
      </c>
      <c r="K25" s="102">
        <v>5</v>
      </c>
      <c r="L25" s="102" t="s">
        <v>4</v>
      </c>
      <c r="M25" s="102">
        <v>3</v>
      </c>
      <c r="N25" s="102">
        <v>8</v>
      </c>
      <c r="O25" s="102"/>
      <c r="P25" s="102">
        <v>5</v>
      </c>
      <c r="Q25" s="103">
        <f t="shared" si="1"/>
        <v>6.416666666666667</v>
      </c>
      <c r="S25" s="122">
        <v>6.37</v>
      </c>
      <c r="T25" s="122">
        <v>7.2</v>
      </c>
      <c r="U25" s="122">
        <f t="shared" si="2"/>
        <v>6.3793333333333333</v>
      </c>
      <c r="V25" s="122">
        <f t="shared" si="4"/>
        <v>6.5161111111111119</v>
      </c>
    </row>
    <row r="26" spans="1:22">
      <c r="A26" s="1" t="s">
        <v>220</v>
      </c>
      <c r="B26" s="1" t="s">
        <v>221</v>
      </c>
      <c r="C26" s="14" t="s">
        <v>249</v>
      </c>
      <c r="D26" s="10" t="s">
        <v>4</v>
      </c>
      <c r="E26" s="10">
        <v>10</v>
      </c>
      <c r="F26" s="24">
        <v>10</v>
      </c>
      <c r="G26" s="23" t="s">
        <v>4</v>
      </c>
      <c r="H26" s="10" t="s">
        <v>4</v>
      </c>
      <c r="I26" s="103">
        <f t="shared" si="0"/>
        <v>10</v>
      </c>
      <c r="J26" s="104">
        <v>7.5</v>
      </c>
      <c r="K26" s="102">
        <v>7.5</v>
      </c>
      <c r="L26" s="102">
        <v>7.5</v>
      </c>
      <c r="M26" s="102">
        <v>4.5</v>
      </c>
      <c r="N26" s="102">
        <v>10</v>
      </c>
      <c r="O26" s="102"/>
      <c r="P26" s="102">
        <v>9</v>
      </c>
      <c r="Q26" s="103">
        <f t="shared" si="1"/>
        <v>8</v>
      </c>
      <c r="S26" s="122">
        <v>9.17</v>
      </c>
      <c r="T26" s="122">
        <v>9.6</v>
      </c>
      <c r="U26" s="122">
        <f t="shared" si="2"/>
        <v>8.9359999999999999</v>
      </c>
      <c r="V26" s="122">
        <f t="shared" si="4"/>
        <v>9.0466666666666669</v>
      </c>
    </row>
    <row r="27" spans="1:22">
      <c r="A27" s="1" t="s">
        <v>304</v>
      </c>
      <c r="B27" s="1" t="s">
        <v>223</v>
      </c>
      <c r="C27" s="14" t="s">
        <v>249</v>
      </c>
      <c r="D27" s="10" t="s">
        <v>4</v>
      </c>
      <c r="E27" s="10">
        <v>6.25</v>
      </c>
      <c r="F27" s="126">
        <v>1</v>
      </c>
      <c r="G27" s="23" t="s">
        <v>4</v>
      </c>
      <c r="H27" s="10" t="s">
        <v>4</v>
      </c>
      <c r="I27" s="103">
        <f t="shared" si="0"/>
        <v>3.625</v>
      </c>
      <c r="J27" s="104">
        <v>10</v>
      </c>
      <c r="K27" s="102">
        <v>7.5</v>
      </c>
      <c r="L27" s="102">
        <v>5</v>
      </c>
      <c r="M27" s="102">
        <v>2</v>
      </c>
      <c r="N27" s="102">
        <v>5.9</v>
      </c>
      <c r="O27" s="102"/>
      <c r="P27" s="102"/>
      <c r="Q27" s="103">
        <f t="shared" si="1"/>
        <v>5.6708333333333334</v>
      </c>
      <c r="S27" s="122">
        <v>7.32</v>
      </c>
      <c r="T27" s="122">
        <v>6.1</v>
      </c>
      <c r="U27" s="122">
        <f t="shared" si="2"/>
        <v>6.9901666666666671</v>
      </c>
      <c r="V27" s="122">
        <f t="shared" si="4"/>
        <v>6.8418055555555561</v>
      </c>
    </row>
    <row r="28" spans="1:22">
      <c r="A28" s="1" t="s">
        <v>235</v>
      </c>
      <c r="B28" s="1" t="s">
        <v>236</v>
      </c>
      <c r="C28" s="14" t="s">
        <v>249</v>
      </c>
      <c r="D28" s="10" t="s">
        <v>4</v>
      </c>
      <c r="E28" s="10">
        <v>8.75</v>
      </c>
      <c r="F28" s="24">
        <v>10</v>
      </c>
      <c r="G28" s="23" t="s">
        <v>4</v>
      </c>
      <c r="H28" s="23" t="s">
        <v>4</v>
      </c>
      <c r="I28" s="103">
        <f t="shared" si="0"/>
        <v>9.375</v>
      </c>
      <c r="J28" s="104">
        <v>10</v>
      </c>
      <c r="K28" s="102">
        <v>10</v>
      </c>
      <c r="L28" s="102">
        <v>10</v>
      </c>
      <c r="M28" s="102">
        <v>7.5</v>
      </c>
      <c r="N28" s="102">
        <v>9.5</v>
      </c>
      <c r="O28" s="102"/>
      <c r="P28" s="102">
        <v>9</v>
      </c>
      <c r="Q28" s="103">
        <f t="shared" si="1"/>
        <v>9.3392857142857135</v>
      </c>
      <c r="S28" s="122">
        <v>8.4499999999999993</v>
      </c>
      <c r="T28" s="122">
        <v>9.8000000000000007</v>
      </c>
      <c r="U28" s="122">
        <f t="shared" si="2"/>
        <v>8.6278571428571418</v>
      </c>
      <c r="V28" s="122">
        <f t="shared" si="4"/>
        <v>8.8232142857142861</v>
      </c>
    </row>
  </sheetData>
  <mergeCells count="1">
    <mergeCell ref="A1:V1"/>
  </mergeCells>
  <conditionalFormatting sqref="U4:U28">
    <cfRule type="cellIs" dxfId="65" priority="13" operator="greaterThan">
      <formula>7.95</formula>
    </cfRule>
    <cfRule type="cellIs" dxfId="64" priority="14" operator="greaterThan">
      <formula>"7.95"</formula>
    </cfRule>
    <cfRule type="cellIs" dxfId="63" priority="15" operator="greaterThan">
      <formula>"7.95"</formula>
    </cfRule>
  </conditionalFormatting>
  <conditionalFormatting sqref="V7">
    <cfRule type="cellIs" dxfId="62" priority="7" operator="greaterThan">
      <formula>7.95</formula>
    </cfRule>
    <cfRule type="cellIs" dxfId="61" priority="8" operator="greaterThan">
      <formula>"7.95"</formula>
    </cfRule>
    <cfRule type="cellIs" dxfId="60" priority="9" operator="greaterThan">
      <formula>"7.95"</formula>
    </cfRule>
  </conditionalFormatting>
  <conditionalFormatting sqref="V4:V6">
    <cfRule type="cellIs" dxfId="59" priority="4" operator="greaterThan">
      <formula>7.95</formula>
    </cfRule>
    <cfRule type="cellIs" dxfId="58" priority="5" operator="greaterThan">
      <formula>"7.95"</formula>
    </cfRule>
    <cfRule type="cellIs" dxfId="57" priority="6" operator="greaterThan">
      <formula>"7.95"</formula>
    </cfRule>
  </conditionalFormatting>
  <conditionalFormatting sqref="V8:V28">
    <cfRule type="cellIs" dxfId="56" priority="1" operator="greaterThan">
      <formula>7.95</formula>
    </cfRule>
    <cfRule type="cellIs" dxfId="55" priority="2" operator="greaterThan">
      <formula>"7.95"</formula>
    </cfRule>
    <cfRule type="cellIs" dxfId="54" priority="3" operator="greaterThan">
      <formula>"7.95"</formula>
    </cfRule>
  </conditionalFormatting>
  <printOptions horizontalCentered="1" verticalCentered="1"/>
  <pageMargins left="0.39370078740157483" right="0.39370078740157483" top="0.74803149606299213" bottom="0.74803149606299213" header="0.31496062992125984" footer="0.31496062992125984"/>
  <pageSetup paperSize="13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Z26"/>
  <sheetViews>
    <sheetView topLeftCell="B1" zoomScale="90" zoomScaleNormal="90" workbookViewId="0">
      <pane xSplit="6" ySplit="2" topLeftCell="H3" activePane="bottomRight" state="frozen"/>
      <selection activeCell="B1" sqref="B1"/>
      <selection pane="topRight" activeCell="H1" sqref="H1"/>
      <selection pane="bottomLeft" activeCell="B3" sqref="B3"/>
      <selection pane="bottomRight" activeCell="S1" sqref="S1:S1048576"/>
    </sheetView>
  </sheetViews>
  <sheetFormatPr baseColWidth="10" defaultRowHeight="15.75"/>
  <cols>
    <col min="1" max="1" width="18" customWidth="1"/>
    <col min="2" max="2" width="26" customWidth="1"/>
    <col min="3" max="7" width="0" hidden="1" customWidth="1"/>
    <col min="15" max="15" width="13.85546875" customWidth="1"/>
    <col min="16" max="16" width="11.42578125" style="9"/>
    <col min="17" max="17" width="6.42578125" customWidth="1"/>
    <col min="18" max="18" width="13.7109375" style="8" customWidth="1"/>
    <col min="19" max="19" width="11.7109375" customWidth="1"/>
    <col min="20" max="20" width="11.42578125" style="8"/>
    <col min="22" max="26" width="0" hidden="1" customWidth="1"/>
  </cols>
  <sheetData>
    <row r="1" spans="1:26" ht="18.75">
      <c r="A1" s="133" t="s">
        <v>280</v>
      </c>
      <c r="B1" s="133"/>
      <c r="C1" s="39"/>
      <c r="D1" s="39"/>
      <c r="E1" s="8"/>
      <c r="F1" s="8"/>
      <c r="G1" s="8"/>
      <c r="H1" s="9"/>
      <c r="I1" s="55"/>
      <c r="J1" s="50"/>
    </row>
    <row r="2" spans="1:26" ht="45">
      <c r="A2" s="2" t="s">
        <v>0</v>
      </c>
      <c r="B2" s="2" t="s">
        <v>1</v>
      </c>
      <c r="C2" s="37" t="s">
        <v>253</v>
      </c>
      <c r="D2" s="37" t="s">
        <v>254</v>
      </c>
      <c r="E2" s="3" t="s">
        <v>255</v>
      </c>
      <c r="F2" s="3" t="s">
        <v>256</v>
      </c>
      <c r="G2" s="3" t="s">
        <v>257</v>
      </c>
      <c r="H2" s="31" t="s">
        <v>258</v>
      </c>
      <c r="I2" s="56" t="s">
        <v>272</v>
      </c>
      <c r="J2" s="51" t="s">
        <v>285</v>
      </c>
      <c r="K2" s="31" t="s">
        <v>289</v>
      </c>
      <c r="L2" s="56" t="s">
        <v>290</v>
      </c>
      <c r="M2" s="56" t="s">
        <v>292</v>
      </c>
      <c r="N2" s="56" t="s">
        <v>299</v>
      </c>
      <c r="O2" s="56" t="s">
        <v>306</v>
      </c>
      <c r="P2" s="115" t="s">
        <v>302</v>
      </c>
      <c r="R2" s="51" t="s">
        <v>303</v>
      </c>
      <c r="S2" s="132" t="s">
        <v>317</v>
      </c>
      <c r="T2" s="51" t="s">
        <v>301</v>
      </c>
    </row>
    <row r="3" spans="1:26">
      <c r="A3" s="1" t="s">
        <v>13</v>
      </c>
      <c r="B3" s="1" t="s">
        <v>14</v>
      </c>
      <c r="C3" s="10" t="s">
        <v>4</v>
      </c>
      <c r="D3" s="10">
        <v>10</v>
      </c>
      <c r="E3" s="23" t="s">
        <v>4</v>
      </c>
      <c r="F3" s="23" t="s">
        <v>4</v>
      </c>
      <c r="G3" s="10" t="s">
        <v>4</v>
      </c>
      <c r="H3" s="32">
        <f>AVERAGE(C3:G3)</f>
        <v>10</v>
      </c>
      <c r="I3" s="95">
        <v>2.5</v>
      </c>
      <c r="J3" s="96">
        <v>9.1999999999999993</v>
      </c>
      <c r="K3" s="33">
        <v>1</v>
      </c>
      <c r="L3" s="33">
        <v>6</v>
      </c>
      <c r="M3" s="33">
        <v>2.5</v>
      </c>
      <c r="N3" s="33">
        <v>9.5</v>
      </c>
      <c r="O3" s="33">
        <v>8</v>
      </c>
      <c r="P3" s="32">
        <f>AVERAGE(H3:O3)</f>
        <v>6.0875000000000004</v>
      </c>
      <c r="R3" s="116">
        <v>8.3699999999999992</v>
      </c>
      <c r="S3" s="131">
        <v>7.9</v>
      </c>
      <c r="T3" s="118">
        <f>((R3*4)+P3)/5</f>
        <v>7.9134999999999991</v>
      </c>
      <c r="U3" s="122">
        <f>((R3*4)+P3+S3)/6</f>
        <v>7.911249999999999</v>
      </c>
    </row>
    <row r="4" spans="1:26" ht="16.5" thickBot="1">
      <c r="A4" s="1" t="s">
        <v>23</v>
      </c>
      <c r="B4" s="1" t="s">
        <v>24</v>
      </c>
      <c r="C4" s="10" t="s">
        <v>4</v>
      </c>
      <c r="D4" s="10">
        <v>7.5</v>
      </c>
      <c r="E4" s="23" t="s">
        <v>4</v>
      </c>
      <c r="F4" s="23" t="s">
        <v>4</v>
      </c>
      <c r="G4" s="10" t="s">
        <v>4</v>
      </c>
      <c r="H4" s="32">
        <f>AVERAGE(C4:G4)</f>
        <v>7.5</v>
      </c>
      <c r="I4" s="95">
        <v>5</v>
      </c>
      <c r="J4" s="97">
        <v>7.2</v>
      </c>
      <c r="K4" s="33">
        <v>5</v>
      </c>
      <c r="L4" s="33">
        <v>6</v>
      </c>
      <c r="M4" s="33">
        <v>5.5</v>
      </c>
      <c r="N4" s="33">
        <v>10</v>
      </c>
      <c r="O4" s="33">
        <v>10</v>
      </c>
      <c r="P4" s="32">
        <f t="shared" ref="P4:P21" si="0">AVERAGE(H4:O4)</f>
        <v>7.0250000000000004</v>
      </c>
      <c r="R4" s="116">
        <v>8.8699999999999992</v>
      </c>
      <c r="S4" s="131">
        <v>9.5</v>
      </c>
      <c r="T4" s="118">
        <f t="shared" ref="T4:T21" si="1">((R4*4)+P4)/5</f>
        <v>8.5009999999999994</v>
      </c>
      <c r="U4" s="122">
        <f t="shared" ref="U4:U21" si="2">((R4*4)+P4+S4)/6</f>
        <v>8.6674999999999986</v>
      </c>
    </row>
    <row r="5" spans="1:26" ht="16.5" thickBot="1">
      <c r="A5" s="1" t="s">
        <v>278</v>
      </c>
      <c r="B5" s="1" t="s">
        <v>33</v>
      </c>
      <c r="C5" s="10" t="s">
        <v>4</v>
      </c>
      <c r="D5" s="10">
        <v>10</v>
      </c>
      <c r="E5" s="23" t="s">
        <v>4</v>
      </c>
      <c r="F5" s="23" t="s">
        <v>4</v>
      </c>
      <c r="G5" s="10" t="s">
        <v>4</v>
      </c>
      <c r="H5" s="32">
        <f>AVERAGE(C5:G5)</f>
        <v>10</v>
      </c>
      <c r="I5" s="95">
        <v>7.5</v>
      </c>
      <c r="J5" s="88">
        <v>9.1999999999999993</v>
      </c>
      <c r="K5" s="33">
        <v>7.5</v>
      </c>
      <c r="L5" s="33">
        <v>8</v>
      </c>
      <c r="M5" s="33">
        <v>5.5</v>
      </c>
      <c r="N5" s="33">
        <v>9.5</v>
      </c>
      <c r="O5" s="33">
        <v>10</v>
      </c>
      <c r="P5" s="32">
        <f t="shared" si="0"/>
        <v>8.4</v>
      </c>
      <c r="R5" s="116">
        <v>9.1199999999999992</v>
      </c>
      <c r="S5" s="131">
        <v>9.5</v>
      </c>
      <c r="T5" s="118">
        <f t="shared" si="1"/>
        <v>8.9759999999999991</v>
      </c>
      <c r="U5" s="122">
        <f t="shared" si="2"/>
        <v>9.0633333333333326</v>
      </c>
    </row>
    <row r="6" spans="1:26" ht="16.5" thickBot="1">
      <c r="A6" s="1" t="s">
        <v>34</v>
      </c>
      <c r="B6" s="1" t="s">
        <v>35</v>
      </c>
      <c r="C6" s="10" t="s">
        <v>4</v>
      </c>
      <c r="D6" s="10">
        <v>10</v>
      </c>
      <c r="E6" s="23" t="s">
        <v>4</v>
      </c>
      <c r="F6" s="23" t="s">
        <v>4</v>
      </c>
      <c r="G6" s="10" t="s">
        <v>4</v>
      </c>
      <c r="H6" s="32">
        <f>AVERAGE(C6:G6)</f>
        <v>10</v>
      </c>
      <c r="I6" s="95">
        <v>7.5</v>
      </c>
      <c r="J6" s="88">
        <v>8</v>
      </c>
      <c r="K6" s="33">
        <v>10</v>
      </c>
      <c r="L6" s="33">
        <v>6</v>
      </c>
      <c r="M6" s="33">
        <v>6</v>
      </c>
      <c r="N6" s="33">
        <v>7.5</v>
      </c>
      <c r="O6" s="33">
        <v>10</v>
      </c>
      <c r="P6" s="32">
        <f t="shared" si="0"/>
        <v>8.125</v>
      </c>
      <c r="R6" s="116">
        <v>8.67</v>
      </c>
      <c r="S6" s="131">
        <v>9.6</v>
      </c>
      <c r="T6" s="118">
        <f t="shared" si="1"/>
        <v>8.5609999999999999</v>
      </c>
      <c r="U6" s="122">
        <f t="shared" si="2"/>
        <v>8.7341666666666669</v>
      </c>
    </row>
    <row r="7" spans="1:26" ht="16.5" thickBot="1">
      <c r="A7" s="1" t="s">
        <v>69</v>
      </c>
      <c r="B7" s="1" t="s">
        <v>273</v>
      </c>
      <c r="C7" s="10" t="s">
        <v>4</v>
      </c>
      <c r="D7" s="10" t="s">
        <v>4</v>
      </c>
      <c r="E7" s="23" t="s">
        <v>4</v>
      </c>
      <c r="F7" s="23" t="s">
        <v>4</v>
      </c>
      <c r="G7" s="10" t="s">
        <v>4</v>
      </c>
      <c r="H7" s="32"/>
      <c r="I7" s="95">
        <v>10</v>
      </c>
      <c r="J7" s="88">
        <v>10</v>
      </c>
      <c r="K7" s="33">
        <v>7.5</v>
      </c>
      <c r="L7" s="33">
        <v>4</v>
      </c>
      <c r="M7" s="33">
        <v>1.5</v>
      </c>
      <c r="N7" s="33">
        <v>7.5</v>
      </c>
      <c r="O7" s="33">
        <v>9</v>
      </c>
      <c r="P7" s="32">
        <f t="shared" si="0"/>
        <v>7.0714285714285712</v>
      </c>
      <c r="R7" s="116">
        <v>8.77</v>
      </c>
      <c r="S7" s="131">
        <v>9.8000000000000007</v>
      </c>
      <c r="T7" s="118">
        <f t="shared" si="1"/>
        <v>8.4302857142857128</v>
      </c>
      <c r="U7" s="122">
        <f t="shared" si="2"/>
        <v>8.6585714285714275</v>
      </c>
    </row>
    <row r="8" spans="1:26" ht="16.5" thickBot="1">
      <c r="A8" s="1" t="s">
        <v>34</v>
      </c>
      <c r="B8" s="1" t="s">
        <v>274</v>
      </c>
      <c r="C8" s="10" t="s">
        <v>4</v>
      </c>
      <c r="D8" s="10">
        <v>10</v>
      </c>
      <c r="E8" s="23" t="s">
        <v>4</v>
      </c>
      <c r="F8" s="23" t="s">
        <v>4</v>
      </c>
      <c r="G8" s="10" t="s">
        <v>4</v>
      </c>
      <c r="H8" s="32">
        <f t="shared" ref="H8:H21" si="3">AVERAGE(C8:G8)</f>
        <v>10</v>
      </c>
      <c r="I8" s="95">
        <v>7.5</v>
      </c>
      <c r="J8" s="88">
        <v>10</v>
      </c>
      <c r="K8" s="33">
        <v>5</v>
      </c>
      <c r="L8" s="32">
        <v>4</v>
      </c>
      <c r="M8" s="32">
        <v>4.5</v>
      </c>
      <c r="N8" s="33">
        <v>10</v>
      </c>
      <c r="O8" s="33">
        <v>9</v>
      </c>
      <c r="P8" s="32">
        <f t="shared" si="0"/>
        <v>7.5</v>
      </c>
      <c r="R8" s="116">
        <v>8.5</v>
      </c>
      <c r="S8" s="131">
        <v>7.8</v>
      </c>
      <c r="T8" s="118">
        <f t="shared" si="1"/>
        <v>8.3000000000000007</v>
      </c>
      <c r="U8" s="122">
        <f t="shared" si="2"/>
        <v>8.2166666666666668</v>
      </c>
    </row>
    <row r="9" spans="1:26" ht="16.5" thickBot="1">
      <c r="A9" s="1" t="s">
        <v>93</v>
      </c>
      <c r="B9" s="1" t="s">
        <v>94</v>
      </c>
      <c r="C9" s="10" t="s">
        <v>4</v>
      </c>
      <c r="D9" s="10">
        <v>6.25</v>
      </c>
      <c r="E9" s="23" t="s">
        <v>4</v>
      </c>
      <c r="F9" s="23" t="s">
        <v>4</v>
      </c>
      <c r="G9" s="10" t="s">
        <v>4</v>
      </c>
      <c r="H9" s="32">
        <f t="shared" si="3"/>
        <v>6.25</v>
      </c>
      <c r="I9" s="95">
        <v>5</v>
      </c>
      <c r="J9" s="88">
        <v>9.1999999999999993</v>
      </c>
      <c r="K9" s="33">
        <v>10</v>
      </c>
      <c r="L9" s="32">
        <v>4</v>
      </c>
      <c r="M9" s="32">
        <v>1</v>
      </c>
      <c r="N9" s="33">
        <v>5.5</v>
      </c>
      <c r="O9" s="33">
        <v>6.5</v>
      </c>
      <c r="P9" s="32">
        <f t="shared" si="0"/>
        <v>5.9312500000000004</v>
      </c>
      <c r="R9" s="116">
        <v>7.57</v>
      </c>
      <c r="S9" s="131">
        <v>7.9</v>
      </c>
      <c r="T9" s="118">
        <f t="shared" si="1"/>
        <v>7.2422500000000003</v>
      </c>
      <c r="U9" s="122">
        <f t="shared" si="2"/>
        <v>7.3518749999999997</v>
      </c>
    </row>
    <row r="10" spans="1:26" ht="16.5" thickBot="1">
      <c r="A10" s="1" t="s">
        <v>117</v>
      </c>
      <c r="B10" s="1" t="s">
        <v>118</v>
      </c>
      <c r="C10" s="10" t="s">
        <v>4</v>
      </c>
      <c r="D10" s="10">
        <v>10</v>
      </c>
      <c r="E10" s="23" t="s">
        <v>4</v>
      </c>
      <c r="F10" s="23" t="s">
        <v>4</v>
      </c>
      <c r="G10" s="10" t="s">
        <v>4</v>
      </c>
      <c r="H10" s="32">
        <f t="shared" si="3"/>
        <v>10</v>
      </c>
      <c r="I10" s="95">
        <v>7.5</v>
      </c>
      <c r="J10" s="88">
        <v>10</v>
      </c>
      <c r="K10" s="33">
        <v>5</v>
      </c>
      <c r="L10" s="32">
        <v>6</v>
      </c>
      <c r="M10" s="32"/>
      <c r="N10" s="33">
        <v>8.5</v>
      </c>
      <c r="O10" s="33">
        <v>10</v>
      </c>
      <c r="P10" s="32">
        <f t="shared" si="0"/>
        <v>8.1428571428571423</v>
      </c>
      <c r="R10" s="118">
        <f>Z10</f>
        <v>9.375</v>
      </c>
      <c r="S10" s="131">
        <v>9.3000000000000007</v>
      </c>
      <c r="T10" s="118">
        <f t="shared" si="1"/>
        <v>9.1285714285714281</v>
      </c>
      <c r="U10" s="122">
        <f t="shared" si="2"/>
        <v>9.1571428571428566</v>
      </c>
      <c r="V10">
        <v>9</v>
      </c>
      <c r="W10">
        <v>9.4</v>
      </c>
      <c r="X10">
        <v>9.5</v>
      </c>
      <c r="Y10">
        <v>9.6</v>
      </c>
      <c r="Z10">
        <f>AVERAGE(V10:Y10)</f>
        <v>9.375</v>
      </c>
    </row>
    <row r="11" spans="1:26" ht="16.5" thickBot="1">
      <c r="A11" s="1" t="s">
        <v>132</v>
      </c>
      <c r="B11" s="1" t="s">
        <v>133</v>
      </c>
      <c r="C11" s="10" t="s">
        <v>4</v>
      </c>
      <c r="D11" s="10">
        <v>7.5</v>
      </c>
      <c r="E11" s="23" t="s">
        <v>4</v>
      </c>
      <c r="F11" s="23" t="s">
        <v>4</v>
      </c>
      <c r="G11" s="10" t="s">
        <v>4</v>
      </c>
      <c r="H11" s="32">
        <f t="shared" si="3"/>
        <v>7.5</v>
      </c>
      <c r="I11" s="95">
        <v>5</v>
      </c>
      <c r="J11" s="88">
        <v>7.2</v>
      </c>
      <c r="K11" s="33">
        <v>7.5</v>
      </c>
      <c r="L11" s="32" t="s">
        <v>4</v>
      </c>
      <c r="M11" s="32">
        <v>2.5</v>
      </c>
      <c r="N11" s="33">
        <v>8</v>
      </c>
      <c r="O11" s="33">
        <v>5.5</v>
      </c>
      <c r="P11" s="32">
        <f t="shared" si="0"/>
        <v>6.1714285714285717</v>
      </c>
      <c r="R11" s="118">
        <f>Z11</f>
        <v>7.4250000000000007</v>
      </c>
      <c r="S11" s="131">
        <v>8.3000000000000007</v>
      </c>
      <c r="T11" s="118">
        <f t="shared" si="1"/>
        <v>7.1742857142857144</v>
      </c>
      <c r="U11" s="122">
        <f t="shared" si="2"/>
        <v>7.3619047619047633</v>
      </c>
      <c r="V11">
        <v>8.1999999999999993</v>
      </c>
      <c r="W11">
        <v>7.8</v>
      </c>
      <c r="X11">
        <v>8.6</v>
      </c>
      <c r="Y11">
        <v>5.0999999999999996</v>
      </c>
      <c r="Z11">
        <f>AVERAGE(V11:Y11)</f>
        <v>7.4250000000000007</v>
      </c>
    </row>
    <row r="12" spans="1:26" ht="16.5" thickBot="1">
      <c r="A12" s="1" t="s">
        <v>151</v>
      </c>
      <c r="B12" s="1" t="s">
        <v>275</v>
      </c>
      <c r="C12" s="10" t="s">
        <v>4</v>
      </c>
      <c r="D12" s="10">
        <v>10</v>
      </c>
      <c r="E12" s="23" t="s">
        <v>4</v>
      </c>
      <c r="F12" s="23" t="s">
        <v>4</v>
      </c>
      <c r="G12" s="10" t="s">
        <v>4</v>
      </c>
      <c r="H12" s="32">
        <f t="shared" si="3"/>
        <v>10</v>
      </c>
      <c r="I12" s="95">
        <v>7.5</v>
      </c>
      <c r="J12" s="88">
        <v>10</v>
      </c>
      <c r="K12" s="33">
        <v>10</v>
      </c>
      <c r="L12" s="32">
        <v>4</v>
      </c>
      <c r="M12" s="32">
        <v>1</v>
      </c>
      <c r="N12" s="33">
        <v>10</v>
      </c>
      <c r="O12" s="33">
        <v>9.5</v>
      </c>
      <c r="P12" s="32">
        <f t="shared" si="0"/>
        <v>7.75</v>
      </c>
      <c r="R12" s="116">
        <v>8.9499999999999993</v>
      </c>
      <c r="S12" s="131">
        <v>7.9</v>
      </c>
      <c r="T12" s="118">
        <f t="shared" si="1"/>
        <v>8.7099999999999991</v>
      </c>
      <c r="U12" s="122">
        <f t="shared" si="2"/>
        <v>8.5749999999999993</v>
      </c>
    </row>
    <row r="13" spans="1:26" ht="16.5" thickBot="1">
      <c r="A13" s="1" t="s">
        <v>165</v>
      </c>
      <c r="B13" s="1" t="s">
        <v>166</v>
      </c>
      <c r="C13" s="10" t="s">
        <v>4</v>
      </c>
      <c r="D13" s="10">
        <v>10</v>
      </c>
      <c r="E13" s="23" t="s">
        <v>4</v>
      </c>
      <c r="F13" s="23" t="s">
        <v>4</v>
      </c>
      <c r="G13" s="10" t="s">
        <v>4</v>
      </c>
      <c r="H13" s="32">
        <f t="shared" si="3"/>
        <v>10</v>
      </c>
      <c r="I13" s="95">
        <v>7.5</v>
      </c>
      <c r="J13" s="88">
        <v>10</v>
      </c>
      <c r="K13" s="33">
        <v>7.5</v>
      </c>
      <c r="L13" s="32">
        <v>8</v>
      </c>
      <c r="M13" s="32">
        <v>3</v>
      </c>
      <c r="N13" s="33">
        <v>6.5</v>
      </c>
      <c r="O13" s="33">
        <v>8</v>
      </c>
      <c r="P13" s="32">
        <f t="shared" si="0"/>
        <v>7.5625</v>
      </c>
      <c r="R13" s="116">
        <v>8.02</v>
      </c>
      <c r="S13" s="131">
        <v>8.4</v>
      </c>
      <c r="T13" s="118">
        <f t="shared" si="1"/>
        <v>7.9284999999999997</v>
      </c>
      <c r="U13" s="122">
        <f t="shared" si="2"/>
        <v>8.0070833333333322</v>
      </c>
    </row>
    <row r="14" spans="1:26" ht="16.5" thickBot="1">
      <c r="A14" s="1" t="s">
        <v>177</v>
      </c>
      <c r="B14" s="1" t="s">
        <v>178</v>
      </c>
      <c r="C14" s="10" t="s">
        <v>4</v>
      </c>
      <c r="D14" s="10">
        <v>10</v>
      </c>
      <c r="E14" s="23" t="s">
        <v>4</v>
      </c>
      <c r="F14" s="23" t="s">
        <v>4</v>
      </c>
      <c r="G14" s="10" t="s">
        <v>4</v>
      </c>
      <c r="H14" s="32">
        <f t="shared" si="3"/>
        <v>10</v>
      </c>
      <c r="I14" s="95">
        <v>1</v>
      </c>
      <c r="J14" s="88">
        <v>10</v>
      </c>
      <c r="K14" s="33">
        <v>5</v>
      </c>
      <c r="L14" s="32">
        <v>8</v>
      </c>
      <c r="M14" s="32">
        <v>4.5</v>
      </c>
      <c r="N14" s="33">
        <v>10</v>
      </c>
      <c r="O14" s="33">
        <v>9.5</v>
      </c>
      <c r="P14" s="32">
        <f t="shared" si="0"/>
        <v>7.25</v>
      </c>
      <c r="R14" s="116">
        <v>8.07</v>
      </c>
      <c r="S14" s="131">
        <v>10</v>
      </c>
      <c r="T14" s="118">
        <f t="shared" si="1"/>
        <v>7.9060000000000006</v>
      </c>
      <c r="U14" s="122">
        <f t="shared" si="2"/>
        <v>8.2550000000000008</v>
      </c>
    </row>
    <row r="15" spans="1:26" ht="16.5" thickBot="1">
      <c r="A15" s="1" t="s">
        <v>193</v>
      </c>
      <c r="B15" s="1" t="s">
        <v>194</v>
      </c>
      <c r="C15" s="10" t="s">
        <v>4</v>
      </c>
      <c r="D15" s="10">
        <v>8.75</v>
      </c>
      <c r="E15" s="23" t="s">
        <v>4</v>
      </c>
      <c r="F15" s="23" t="s">
        <v>4</v>
      </c>
      <c r="G15" s="10" t="s">
        <v>4</v>
      </c>
      <c r="H15" s="32">
        <f t="shared" si="3"/>
        <v>8.75</v>
      </c>
      <c r="I15" s="95">
        <v>7.5</v>
      </c>
      <c r="J15" s="88">
        <v>8.4</v>
      </c>
      <c r="K15" s="33">
        <v>2.5</v>
      </c>
      <c r="L15" s="32">
        <v>10</v>
      </c>
      <c r="M15" s="32">
        <v>6</v>
      </c>
      <c r="N15" s="33">
        <v>8</v>
      </c>
      <c r="O15" s="33">
        <v>10</v>
      </c>
      <c r="P15" s="32">
        <f t="shared" si="0"/>
        <v>7.6437499999999998</v>
      </c>
      <c r="R15" s="116">
        <v>9.1</v>
      </c>
      <c r="S15" s="131">
        <v>9.1999999999999993</v>
      </c>
      <c r="T15" s="118">
        <f t="shared" si="1"/>
        <v>8.8087499999999999</v>
      </c>
      <c r="U15" s="122">
        <f t="shared" si="2"/>
        <v>8.8739583333333325</v>
      </c>
    </row>
    <row r="16" spans="1:26" ht="16.5" thickBot="1">
      <c r="A16" s="1" t="s">
        <v>203</v>
      </c>
      <c r="B16" s="1" t="s">
        <v>204</v>
      </c>
      <c r="C16" s="10" t="s">
        <v>4</v>
      </c>
      <c r="D16" s="10">
        <v>8.75</v>
      </c>
      <c r="E16" s="23" t="s">
        <v>4</v>
      </c>
      <c r="F16" s="23" t="s">
        <v>4</v>
      </c>
      <c r="G16" s="10" t="s">
        <v>4</v>
      </c>
      <c r="H16" s="32">
        <f t="shared" si="3"/>
        <v>8.75</v>
      </c>
      <c r="I16" s="95">
        <v>7.5</v>
      </c>
      <c r="J16" s="88">
        <v>10</v>
      </c>
      <c r="K16" s="33">
        <v>7.5</v>
      </c>
      <c r="L16" s="32">
        <v>8</v>
      </c>
      <c r="M16" s="32">
        <v>1</v>
      </c>
      <c r="N16" s="33">
        <v>9</v>
      </c>
      <c r="O16" s="33">
        <v>10</v>
      </c>
      <c r="P16" s="32">
        <f t="shared" si="0"/>
        <v>7.71875</v>
      </c>
      <c r="R16" s="116">
        <v>7.77</v>
      </c>
      <c r="S16" s="131">
        <v>8.9</v>
      </c>
      <c r="T16" s="118">
        <f t="shared" si="1"/>
        <v>7.7597499999999995</v>
      </c>
      <c r="U16" s="122">
        <f t="shared" si="2"/>
        <v>7.9497916666666661</v>
      </c>
    </row>
    <row r="17" spans="1:21" ht="16.5" thickBot="1">
      <c r="A17" s="1" t="s">
        <v>205</v>
      </c>
      <c r="B17" s="1" t="s">
        <v>206</v>
      </c>
      <c r="C17" s="10" t="s">
        <v>4</v>
      </c>
      <c r="D17" s="10">
        <v>10</v>
      </c>
      <c r="E17" s="23" t="s">
        <v>4</v>
      </c>
      <c r="F17" s="23" t="s">
        <v>4</v>
      </c>
      <c r="G17" s="10" t="s">
        <v>4</v>
      </c>
      <c r="H17" s="32">
        <f t="shared" si="3"/>
        <v>10</v>
      </c>
      <c r="I17" s="95">
        <v>7.5</v>
      </c>
      <c r="J17" s="88">
        <v>8</v>
      </c>
      <c r="K17" s="33"/>
      <c r="L17" s="32">
        <v>6</v>
      </c>
      <c r="M17" s="32">
        <v>8</v>
      </c>
      <c r="N17" s="33">
        <v>9</v>
      </c>
      <c r="O17" s="33">
        <v>8.5</v>
      </c>
      <c r="P17" s="32">
        <f t="shared" si="0"/>
        <v>8.1428571428571423</v>
      </c>
      <c r="R17" s="117">
        <v>8.3000000000000007</v>
      </c>
      <c r="S17" s="131">
        <v>9.5</v>
      </c>
      <c r="T17" s="118">
        <f t="shared" si="1"/>
        <v>8.2685714285714287</v>
      </c>
      <c r="U17" s="122">
        <f t="shared" si="2"/>
        <v>8.473809523809523</v>
      </c>
    </row>
    <row r="18" spans="1:21" ht="16.5" thickBot="1">
      <c r="A18" s="1" t="s">
        <v>240</v>
      </c>
      <c r="B18" s="19" t="s">
        <v>266</v>
      </c>
      <c r="C18" s="10" t="s">
        <v>4</v>
      </c>
      <c r="D18" s="10">
        <v>10</v>
      </c>
      <c r="E18" s="23" t="s">
        <v>4</v>
      </c>
      <c r="F18" s="23" t="s">
        <v>4</v>
      </c>
      <c r="G18" s="23" t="s">
        <v>4</v>
      </c>
      <c r="H18" s="32">
        <f>AVERAGE(C18:G18)</f>
        <v>10</v>
      </c>
      <c r="I18" s="95">
        <v>7.5</v>
      </c>
      <c r="J18" s="88">
        <v>10</v>
      </c>
      <c r="K18" s="33">
        <v>5</v>
      </c>
      <c r="L18" s="32">
        <v>6</v>
      </c>
      <c r="M18" s="32">
        <v>2</v>
      </c>
      <c r="N18" s="33">
        <v>8.5</v>
      </c>
      <c r="O18" s="33">
        <v>10</v>
      </c>
      <c r="P18" s="32">
        <f t="shared" si="0"/>
        <v>7.375</v>
      </c>
      <c r="R18" s="117">
        <v>8.1999999999999993</v>
      </c>
      <c r="S18" s="131">
        <v>9.3000000000000007</v>
      </c>
      <c r="T18" s="118">
        <f>((R18*4)+P18)/5</f>
        <v>8.0350000000000001</v>
      </c>
      <c r="U18" s="122">
        <f t="shared" si="2"/>
        <v>8.2458333333333318</v>
      </c>
    </row>
    <row r="19" spans="1:21" ht="16.5" thickBot="1">
      <c r="A19" s="1" t="s">
        <v>219</v>
      </c>
      <c r="B19" s="1" t="s">
        <v>276</v>
      </c>
      <c r="C19" s="10" t="s">
        <v>4</v>
      </c>
      <c r="D19" s="10">
        <v>10</v>
      </c>
      <c r="E19" s="23" t="s">
        <v>4</v>
      </c>
      <c r="F19" s="23" t="s">
        <v>4</v>
      </c>
      <c r="G19" s="10" t="s">
        <v>4</v>
      </c>
      <c r="H19" s="32">
        <f t="shared" si="3"/>
        <v>10</v>
      </c>
      <c r="I19" s="95">
        <v>7.5</v>
      </c>
      <c r="J19" s="88">
        <v>10</v>
      </c>
      <c r="K19" s="33">
        <v>10</v>
      </c>
      <c r="L19" s="32">
        <v>8</v>
      </c>
      <c r="M19" s="32">
        <v>7.5</v>
      </c>
      <c r="N19" s="33">
        <v>10</v>
      </c>
      <c r="O19" s="33">
        <v>10</v>
      </c>
      <c r="P19" s="32">
        <f t="shared" si="0"/>
        <v>9.125</v>
      </c>
      <c r="R19" s="117">
        <v>9.1</v>
      </c>
      <c r="S19" s="131">
        <v>9</v>
      </c>
      <c r="T19" s="118">
        <f t="shared" si="1"/>
        <v>9.1050000000000004</v>
      </c>
      <c r="U19" s="122">
        <f t="shared" si="2"/>
        <v>9.0875000000000004</v>
      </c>
    </row>
    <row r="20" spans="1:21" ht="16.5" thickBot="1">
      <c r="A20" s="1" t="s">
        <v>233</v>
      </c>
      <c r="B20" s="1" t="s">
        <v>234</v>
      </c>
      <c r="C20" s="10" t="s">
        <v>4</v>
      </c>
      <c r="D20" s="10">
        <v>5</v>
      </c>
      <c r="E20" s="23" t="s">
        <v>4</v>
      </c>
      <c r="F20" s="23" t="s">
        <v>4</v>
      </c>
      <c r="G20" s="23" t="s">
        <v>4</v>
      </c>
      <c r="H20" s="32">
        <f t="shared" si="3"/>
        <v>5</v>
      </c>
      <c r="I20" s="95">
        <v>7.5</v>
      </c>
      <c r="J20" s="88">
        <v>9.1999999999999993</v>
      </c>
      <c r="K20" s="33">
        <v>5</v>
      </c>
      <c r="L20" s="32"/>
      <c r="M20" s="32">
        <v>4</v>
      </c>
      <c r="N20" s="33">
        <v>8</v>
      </c>
      <c r="O20" s="33">
        <v>9</v>
      </c>
      <c r="P20" s="32">
        <f t="shared" si="0"/>
        <v>6.8142857142857149</v>
      </c>
      <c r="R20" s="117">
        <v>7.75</v>
      </c>
      <c r="S20" s="131">
        <v>9.6999999999999993</v>
      </c>
      <c r="T20" s="118">
        <f t="shared" si="1"/>
        <v>7.5628571428571432</v>
      </c>
      <c r="U20" s="122">
        <f t="shared" si="2"/>
        <v>7.9190476190476202</v>
      </c>
    </row>
    <row r="21" spans="1:21">
      <c r="A21" s="1" t="s">
        <v>207</v>
      </c>
      <c r="B21" s="1" t="s">
        <v>245</v>
      </c>
      <c r="C21" s="10" t="s">
        <v>4</v>
      </c>
      <c r="D21" s="10">
        <v>6.25</v>
      </c>
      <c r="E21" s="23" t="s">
        <v>4</v>
      </c>
      <c r="F21" s="23" t="s">
        <v>4</v>
      </c>
      <c r="G21" s="23" t="s">
        <v>4</v>
      </c>
      <c r="H21" s="33">
        <f t="shared" si="3"/>
        <v>6.25</v>
      </c>
      <c r="I21" s="46">
        <v>7.5</v>
      </c>
      <c r="J21" s="89">
        <v>10</v>
      </c>
      <c r="K21" s="33">
        <v>5</v>
      </c>
      <c r="L21" s="33">
        <v>6</v>
      </c>
      <c r="M21" s="33">
        <v>4</v>
      </c>
      <c r="N21" s="33">
        <v>8.5</v>
      </c>
      <c r="O21" s="33">
        <v>10</v>
      </c>
      <c r="P21" s="32">
        <f t="shared" si="0"/>
        <v>7.15625</v>
      </c>
      <c r="R21" s="117">
        <v>8</v>
      </c>
      <c r="S21" s="131">
        <v>9.4</v>
      </c>
      <c r="T21" s="118">
        <f t="shared" si="1"/>
        <v>7.8312499999999998</v>
      </c>
      <c r="U21" s="122">
        <f t="shared" si="2"/>
        <v>8.0927083333333325</v>
      </c>
    </row>
    <row r="22" spans="1:21">
      <c r="R22" s="114"/>
      <c r="T22" s="113"/>
    </row>
    <row r="23" spans="1:21">
      <c r="R23" s="114"/>
      <c r="T23" s="113"/>
    </row>
    <row r="24" spans="1:21">
      <c r="R24" s="114"/>
      <c r="T24" s="113"/>
    </row>
    <row r="25" spans="1:21">
      <c r="R25" s="114"/>
      <c r="T25" s="113"/>
    </row>
    <row r="26" spans="1:21">
      <c r="R26" s="114"/>
      <c r="T26" s="113"/>
    </row>
  </sheetData>
  <mergeCells count="1">
    <mergeCell ref="A1:B1"/>
  </mergeCells>
  <conditionalFormatting sqref="T3:T26">
    <cfRule type="cellIs" dxfId="53" priority="7" operator="greaterThan">
      <formula>7.95</formula>
    </cfRule>
    <cfRule type="cellIs" dxfId="52" priority="8" operator="greaterThan">
      <formula>"7.95"</formula>
    </cfRule>
    <cfRule type="cellIs" dxfId="51" priority="9" operator="greaterThan">
      <formula>"7.95"</formula>
    </cfRule>
  </conditionalFormatting>
  <conditionalFormatting sqref="U3">
    <cfRule type="cellIs" dxfId="50" priority="4" operator="greaterThan">
      <formula>7.95</formula>
    </cfRule>
    <cfRule type="cellIs" dxfId="49" priority="5" operator="greaterThan">
      <formula>"7.95"</formula>
    </cfRule>
    <cfRule type="cellIs" dxfId="48" priority="6" operator="greaterThan">
      <formula>"7.95"</formula>
    </cfRule>
  </conditionalFormatting>
  <conditionalFormatting sqref="U4:U21">
    <cfRule type="cellIs" dxfId="47" priority="1" operator="greaterThan">
      <formula>7.95</formula>
    </cfRule>
    <cfRule type="cellIs" dxfId="46" priority="2" operator="greaterThan">
      <formula>"7.95"</formula>
    </cfRule>
    <cfRule type="cellIs" dxfId="45" priority="3" operator="greaterThan">
      <formula>"7.95"</formula>
    </cfRule>
  </conditionalFormatting>
  <printOptions horizontalCentered="1" verticalCentered="1"/>
  <pageMargins left="0.39370078740157483" right="0.39370078740157483" top="0.74803149606299213" bottom="0.74803149606299213" header="0.31496062992125984" footer="0.31496062992125984"/>
  <pageSetup paperSize="13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W23"/>
  <sheetViews>
    <sheetView zoomScale="90" zoomScaleNormal="90" workbookViewId="0">
      <pane xSplit="8" ySplit="3" topLeftCell="I7" activePane="bottomRight" state="frozen"/>
      <selection pane="topRight" activeCell="I1" sqref="I1"/>
      <selection pane="bottomLeft" activeCell="A3" sqref="A3"/>
      <selection pane="bottomRight" activeCell="AB16" sqref="AB16"/>
    </sheetView>
  </sheetViews>
  <sheetFormatPr baseColWidth="10" defaultRowHeight="15"/>
  <cols>
    <col min="1" max="1" width="14.5703125" customWidth="1"/>
    <col min="2" max="2" width="19.7109375" customWidth="1"/>
    <col min="3" max="8" width="0" hidden="1" customWidth="1"/>
    <col min="9" max="9" width="9.5703125" hidden="1" customWidth="1"/>
    <col min="10" max="10" width="8.85546875" hidden="1" customWidth="1"/>
    <col min="11" max="11" width="9.28515625" hidden="1" customWidth="1"/>
    <col min="12" max="12" width="9" hidden="1" customWidth="1"/>
    <col min="13" max="13" width="10" hidden="1" customWidth="1"/>
    <col min="14" max="14" width="9.42578125" hidden="1" customWidth="1"/>
    <col min="15" max="15" width="10" hidden="1" customWidth="1"/>
    <col min="16" max="16" width="9.140625" hidden="1" customWidth="1"/>
    <col min="17" max="17" width="12.7109375" hidden="1" customWidth="1"/>
    <col min="18" max="18" width="11.140625" customWidth="1"/>
    <col min="19" max="19" width="7.28515625" hidden="1" customWidth="1"/>
    <col min="20" max="20" width="12.85546875" style="8" hidden="1" customWidth="1"/>
    <col min="21" max="21" width="11.42578125" style="8" customWidth="1"/>
    <col min="22" max="22" width="11.42578125" hidden="1" customWidth="1"/>
  </cols>
  <sheetData>
    <row r="1" spans="1:23" ht="18.75">
      <c r="A1" s="133" t="s">
        <v>281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</row>
    <row r="2" spans="1:23" ht="18.75">
      <c r="A2" s="129"/>
      <c r="B2" s="129"/>
      <c r="C2" s="15"/>
      <c r="D2" s="39"/>
      <c r="E2" s="39"/>
      <c r="F2" s="8"/>
      <c r="G2" s="8"/>
      <c r="H2" s="8"/>
      <c r="I2" s="9"/>
      <c r="J2" s="55"/>
      <c r="K2" s="50"/>
    </row>
    <row r="3" spans="1:23" ht="42.75">
      <c r="A3" s="2" t="s">
        <v>0</v>
      </c>
      <c r="B3" s="2" t="s">
        <v>1</v>
      </c>
      <c r="C3" s="12"/>
      <c r="D3" s="37" t="s">
        <v>253</v>
      </c>
      <c r="E3" s="37" t="s">
        <v>254</v>
      </c>
      <c r="F3" s="3" t="s">
        <v>255</v>
      </c>
      <c r="G3" s="3" t="s">
        <v>256</v>
      </c>
      <c r="H3" s="3" t="s">
        <v>257</v>
      </c>
      <c r="I3" s="119" t="s">
        <v>258</v>
      </c>
      <c r="J3" s="120" t="s">
        <v>272</v>
      </c>
      <c r="K3" s="121" t="s">
        <v>285</v>
      </c>
      <c r="L3" s="119" t="s">
        <v>289</v>
      </c>
      <c r="M3" s="120" t="s">
        <v>290</v>
      </c>
      <c r="N3" s="120" t="s">
        <v>292</v>
      </c>
      <c r="O3" s="120" t="s">
        <v>299</v>
      </c>
      <c r="P3" s="120" t="s">
        <v>306</v>
      </c>
      <c r="Q3" s="120" t="s">
        <v>313</v>
      </c>
      <c r="R3" s="124" t="s">
        <v>314</v>
      </c>
      <c r="S3" s="4"/>
      <c r="T3" s="121" t="s">
        <v>303</v>
      </c>
      <c r="U3" s="121" t="s">
        <v>312</v>
      </c>
      <c r="V3" s="121" t="s">
        <v>301</v>
      </c>
      <c r="W3" s="121" t="s">
        <v>309</v>
      </c>
    </row>
    <row r="4" spans="1:23" ht="15.75">
      <c r="A4" s="1" t="s">
        <v>17</v>
      </c>
      <c r="B4" s="1" t="s">
        <v>18</v>
      </c>
      <c r="C4" s="15" t="s">
        <v>251</v>
      </c>
      <c r="D4" s="10" t="s">
        <v>4</v>
      </c>
      <c r="E4" s="10" t="s">
        <v>4</v>
      </c>
      <c r="F4" s="24">
        <v>10</v>
      </c>
      <c r="G4" s="24">
        <v>5</v>
      </c>
      <c r="H4" s="10" t="s">
        <v>4</v>
      </c>
      <c r="I4" s="33">
        <f>AVERAGE(D4:H4)</f>
        <v>7.5</v>
      </c>
      <c r="J4" s="61">
        <v>2.5</v>
      </c>
      <c r="K4" s="112">
        <v>7.5</v>
      </c>
      <c r="L4" s="33">
        <v>1</v>
      </c>
      <c r="M4" s="33">
        <v>4</v>
      </c>
      <c r="N4" s="33">
        <v>4</v>
      </c>
      <c r="O4" s="33">
        <v>10</v>
      </c>
      <c r="P4" s="33">
        <v>7</v>
      </c>
      <c r="Q4" s="33">
        <v>9</v>
      </c>
      <c r="R4" s="32">
        <f>AVERAGE(I4:Q4)</f>
        <v>5.833333333333333</v>
      </c>
      <c r="T4" s="122">
        <v>8.52</v>
      </c>
      <c r="U4" s="122">
        <v>9.6</v>
      </c>
      <c r="V4" s="122">
        <f>((T4*4)+R4)/5</f>
        <v>7.9826666666666668</v>
      </c>
      <c r="W4" s="122">
        <f t="shared" ref="W4:W6" si="0">((T4*4)+R4+U4)/6</f>
        <v>8.2522222222222226</v>
      </c>
    </row>
    <row r="5" spans="1:23" ht="15.75">
      <c r="A5" s="1" t="s">
        <v>19</v>
      </c>
      <c r="B5" s="1" t="s">
        <v>20</v>
      </c>
      <c r="C5" s="15" t="s">
        <v>251</v>
      </c>
      <c r="D5" s="10" t="s">
        <v>4</v>
      </c>
      <c r="E5" s="10" t="s">
        <v>4</v>
      </c>
      <c r="F5" s="24">
        <v>7.5</v>
      </c>
      <c r="G5" s="24">
        <v>7.5</v>
      </c>
      <c r="H5" s="10" t="s">
        <v>4</v>
      </c>
      <c r="I5" s="33">
        <f>AVERAGE(D5:H5)</f>
        <v>7.5</v>
      </c>
      <c r="J5" s="61">
        <v>7.5</v>
      </c>
      <c r="K5" s="65">
        <v>10</v>
      </c>
      <c r="L5" s="33">
        <v>10</v>
      </c>
      <c r="M5" s="32">
        <v>4</v>
      </c>
      <c r="N5" s="32">
        <v>8.5</v>
      </c>
      <c r="O5" s="32">
        <v>9</v>
      </c>
      <c r="P5" s="32">
        <v>8</v>
      </c>
      <c r="Q5" s="32"/>
      <c r="R5" s="32">
        <f t="shared" ref="R5:R23" si="1">AVERAGE(I5:Q5)</f>
        <v>8.0625</v>
      </c>
      <c r="T5" s="122">
        <v>8.92</v>
      </c>
      <c r="U5" s="122">
        <v>9.4</v>
      </c>
      <c r="V5" s="122">
        <f t="shared" ref="V5:V23" si="2">((T5*4)+R5)/5</f>
        <v>8.7484999999999999</v>
      </c>
      <c r="W5" s="122">
        <f t="shared" si="0"/>
        <v>8.8570833333333336</v>
      </c>
    </row>
    <row r="6" spans="1:23" ht="15.75">
      <c r="A6" s="1" t="s">
        <v>31</v>
      </c>
      <c r="B6" s="1" t="s">
        <v>32</v>
      </c>
      <c r="C6" s="15" t="s">
        <v>251</v>
      </c>
      <c r="D6" s="10" t="s">
        <v>4</v>
      </c>
      <c r="E6" s="10" t="s">
        <v>4</v>
      </c>
      <c r="F6" s="24">
        <v>10</v>
      </c>
      <c r="G6" s="24">
        <v>3.75</v>
      </c>
      <c r="H6" s="10" t="s">
        <v>4</v>
      </c>
      <c r="I6" s="32">
        <f>AVERAGE(D6:H6)</f>
        <v>6.875</v>
      </c>
      <c r="J6" s="98">
        <v>2.5</v>
      </c>
      <c r="K6" s="68">
        <v>7.5</v>
      </c>
      <c r="L6" s="32">
        <v>5</v>
      </c>
      <c r="M6" s="32">
        <v>6</v>
      </c>
      <c r="N6" s="32">
        <v>4.5</v>
      </c>
      <c r="O6" s="32">
        <v>5</v>
      </c>
      <c r="P6" s="32">
        <v>8</v>
      </c>
      <c r="Q6" s="32">
        <v>9</v>
      </c>
      <c r="R6" s="32">
        <f t="shared" si="1"/>
        <v>6.041666666666667</v>
      </c>
      <c r="T6" s="122">
        <v>7.82</v>
      </c>
      <c r="U6" s="122">
        <v>9</v>
      </c>
      <c r="V6" s="122">
        <f t="shared" si="2"/>
        <v>7.4643333333333333</v>
      </c>
      <c r="W6" s="122">
        <f t="shared" si="0"/>
        <v>7.7202777777777776</v>
      </c>
    </row>
    <row r="7" spans="1:23" ht="15.75">
      <c r="A7" s="1" t="s">
        <v>11</v>
      </c>
      <c r="B7" s="1" t="s">
        <v>298</v>
      </c>
      <c r="C7" s="35" t="s">
        <v>251</v>
      </c>
      <c r="D7" s="10" t="s">
        <v>4</v>
      </c>
      <c r="E7" s="38" t="s">
        <v>4</v>
      </c>
      <c r="F7" s="42" t="s">
        <v>4</v>
      </c>
      <c r="G7" s="42" t="s">
        <v>4</v>
      </c>
      <c r="H7" s="28" t="s">
        <v>4</v>
      </c>
      <c r="I7" s="32" t="s">
        <v>4</v>
      </c>
      <c r="J7" s="98">
        <v>10</v>
      </c>
      <c r="K7" s="68">
        <v>7.5</v>
      </c>
      <c r="L7" s="32">
        <v>5</v>
      </c>
      <c r="M7" s="32" t="s">
        <v>4</v>
      </c>
      <c r="N7" s="32" t="s">
        <v>4</v>
      </c>
      <c r="O7" s="32">
        <v>2.5</v>
      </c>
      <c r="P7" s="32">
        <v>8</v>
      </c>
      <c r="Q7" s="32"/>
      <c r="R7" s="32">
        <f t="shared" si="1"/>
        <v>6.6</v>
      </c>
      <c r="T7" s="122">
        <v>8.02</v>
      </c>
      <c r="U7" s="122">
        <v>8.1999999999999993</v>
      </c>
      <c r="V7" s="122">
        <f t="shared" si="2"/>
        <v>7.7359999999999998</v>
      </c>
      <c r="W7" s="122">
        <f>((T7*4)+R7+U7)/6</f>
        <v>7.8133333333333326</v>
      </c>
    </row>
    <row r="8" spans="1:23" ht="15.75">
      <c r="A8" s="1" t="s">
        <v>70</v>
      </c>
      <c r="B8" s="1" t="s">
        <v>71</v>
      </c>
      <c r="C8" s="15" t="s">
        <v>251</v>
      </c>
      <c r="D8" s="10" t="s">
        <v>4</v>
      </c>
      <c r="E8" s="10" t="s">
        <v>4</v>
      </c>
      <c r="F8" s="24">
        <v>6.25</v>
      </c>
      <c r="G8" s="24">
        <v>2.5</v>
      </c>
      <c r="H8" s="10" t="s">
        <v>4</v>
      </c>
      <c r="I8" s="32">
        <f>AVERAGE(D8:H8)</f>
        <v>4.375</v>
      </c>
      <c r="J8" s="98">
        <v>7.5</v>
      </c>
      <c r="K8" s="68">
        <v>9.5</v>
      </c>
      <c r="L8" s="32" t="s">
        <v>4</v>
      </c>
      <c r="M8" s="32">
        <v>6</v>
      </c>
      <c r="N8" s="32">
        <v>3</v>
      </c>
      <c r="O8" s="32">
        <v>10</v>
      </c>
      <c r="P8" s="32">
        <v>6.5</v>
      </c>
      <c r="Q8" s="32"/>
      <c r="R8" s="32">
        <f t="shared" si="1"/>
        <v>6.6964285714285712</v>
      </c>
      <c r="T8" s="122">
        <v>7.87</v>
      </c>
      <c r="U8" s="122">
        <v>8.6999999999999993</v>
      </c>
      <c r="V8" s="122">
        <f t="shared" si="2"/>
        <v>7.6352857142857147</v>
      </c>
      <c r="W8" s="122">
        <f t="shared" ref="W8:W23" si="3">((T8*4)+R8+U8)/6</f>
        <v>7.812738095238096</v>
      </c>
    </row>
    <row r="9" spans="1:23" ht="15.75">
      <c r="A9" s="1" t="s">
        <v>74</v>
      </c>
      <c r="B9" s="1" t="s">
        <v>75</v>
      </c>
      <c r="C9" s="15" t="s">
        <v>251</v>
      </c>
      <c r="D9" s="10" t="s">
        <v>4</v>
      </c>
      <c r="E9" s="10" t="s">
        <v>4</v>
      </c>
      <c r="F9" s="24">
        <v>10</v>
      </c>
      <c r="G9" s="24">
        <v>5</v>
      </c>
      <c r="H9" s="10" t="s">
        <v>4</v>
      </c>
      <c r="I9" s="32">
        <f>AVERAGE(D9:H9)</f>
        <v>7.5</v>
      </c>
      <c r="J9" s="98">
        <v>2.5</v>
      </c>
      <c r="K9" s="68">
        <v>10</v>
      </c>
      <c r="L9" s="32" t="s">
        <v>4</v>
      </c>
      <c r="M9" s="32">
        <v>6</v>
      </c>
      <c r="N9" s="32">
        <v>5.5</v>
      </c>
      <c r="O9" s="32">
        <v>10</v>
      </c>
      <c r="P9" s="32">
        <v>10</v>
      </c>
      <c r="Q9" s="32"/>
      <c r="R9" s="32">
        <f t="shared" si="1"/>
        <v>7.3571428571428568</v>
      </c>
      <c r="T9" s="122">
        <v>8.07</v>
      </c>
      <c r="U9" s="122">
        <v>9.6</v>
      </c>
      <c r="V9" s="122">
        <f t="shared" si="2"/>
        <v>7.927428571428571</v>
      </c>
      <c r="W9" s="122">
        <f t="shared" si="3"/>
        <v>8.2061904761904767</v>
      </c>
    </row>
    <row r="10" spans="1:23" ht="15.75">
      <c r="A10" s="1" t="s">
        <v>76</v>
      </c>
      <c r="B10" s="1" t="s">
        <v>288</v>
      </c>
      <c r="C10" s="15" t="s">
        <v>251</v>
      </c>
      <c r="D10" s="10" t="s">
        <v>4</v>
      </c>
      <c r="E10" s="10" t="s">
        <v>4</v>
      </c>
      <c r="F10" s="24">
        <v>8.75</v>
      </c>
      <c r="G10" s="24">
        <v>7.5</v>
      </c>
      <c r="H10" s="10" t="s">
        <v>4</v>
      </c>
      <c r="I10" s="32">
        <f>AVERAGE(D10:H10)</f>
        <v>8.125</v>
      </c>
      <c r="J10" s="98">
        <v>7.5</v>
      </c>
      <c r="K10" s="68">
        <v>9.5</v>
      </c>
      <c r="L10" s="32">
        <v>5</v>
      </c>
      <c r="M10" s="32">
        <v>6</v>
      </c>
      <c r="N10" s="32" t="s">
        <v>4</v>
      </c>
      <c r="O10" s="32">
        <v>10</v>
      </c>
      <c r="P10" s="32"/>
      <c r="Q10" s="32"/>
      <c r="R10" s="32">
        <f t="shared" si="1"/>
        <v>7.6875</v>
      </c>
      <c r="T10" s="122">
        <v>9.0500000000000007</v>
      </c>
      <c r="U10" s="122">
        <v>9.3000000000000007</v>
      </c>
      <c r="V10" s="122">
        <f t="shared" si="2"/>
        <v>8.7774999999999999</v>
      </c>
      <c r="W10" s="122">
        <f t="shared" si="3"/>
        <v>8.8645833333333339</v>
      </c>
    </row>
    <row r="11" spans="1:23" ht="15.75">
      <c r="A11" s="1" t="s">
        <v>83</v>
      </c>
      <c r="B11" s="1" t="s">
        <v>84</v>
      </c>
      <c r="C11" s="15" t="s">
        <v>251</v>
      </c>
      <c r="D11" s="10" t="s">
        <v>4</v>
      </c>
      <c r="E11" s="10" t="s">
        <v>4</v>
      </c>
      <c r="F11" s="24">
        <v>10</v>
      </c>
      <c r="G11" s="24">
        <v>6.25</v>
      </c>
      <c r="H11" s="10" t="s">
        <v>4</v>
      </c>
      <c r="I11" s="32">
        <f>AVERAGE(D11:H11)</f>
        <v>8.125</v>
      </c>
      <c r="J11" s="98">
        <v>10</v>
      </c>
      <c r="K11" s="68">
        <v>9</v>
      </c>
      <c r="L11" s="32">
        <v>2.5</v>
      </c>
      <c r="M11" s="32">
        <v>2</v>
      </c>
      <c r="N11" s="32">
        <v>6</v>
      </c>
      <c r="O11" s="32">
        <v>10</v>
      </c>
      <c r="P11" s="32">
        <v>7</v>
      </c>
      <c r="Q11" s="32"/>
      <c r="R11" s="32">
        <f t="shared" si="1"/>
        <v>6.828125</v>
      </c>
      <c r="T11" s="122">
        <v>7.87</v>
      </c>
      <c r="U11" s="122">
        <v>8.3000000000000007</v>
      </c>
      <c r="V11" s="122">
        <f t="shared" si="2"/>
        <v>7.6616250000000008</v>
      </c>
      <c r="W11" s="122">
        <f t="shared" si="3"/>
        <v>7.7680208333333338</v>
      </c>
    </row>
    <row r="12" spans="1:23" ht="15.75">
      <c r="A12" s="1" t="s">
        <v>89</v>
      </c>
      <c r="B12" s="1" t="s">
        <v>90</v>
      </c>
      <c r="C12" s="15" t="s">
        <v>251</v>
      </c>
      <c r="D12" s="10" t="s">
        <v>4</v>
      </c>
      <c r="E12" s="10" t="s">
        <v>4</v>
      </c>
      <c r="F12" s="24">
        <v>6.25</v>
      </c>
      <c r="G12" s="34">
        <v>7.5</v>
      </c>
      <c r="H12" s="10" t="s">
        <v>4</v>
      </c>
      <c r="I12" s="32">
        <f>AVERAGE(D12:H12)</f>
        <v>6.875</v>
      </c>
      <c r="J12" s="98">
        <v>6</v>
      </c>
      <c r="K12" s="68">
        <v>9.5</v>
      </c>
      <c r="L12" s="32">
        <v>7.5</v>
      </c>
      <c r="M12" s="32">
        <v>8</v>
      </c>
      <c r="N12" s="32">
        <v>2.5</v>
      </c>
      <c r="O12" s="32">
        <v>5</v>
      </c>
      <c r="P12" s="32">
        <v>9</v>
      </c>
      <c r="Q12" s="32"/>
      <c r="R12" s="32">
        <f t="shared" si="1"/>
        <v>6.796875</v>
      </c>
      <c r="T12" s="122">
        <v>6.87</v>
      </c>
      <c r="U12" s="122">
        <v>8.8000000000000007</v>
      </c>
      <c r="V12" s="122">
        <f t="shared" si="2"/>
        <v>6.8553750000000004</v>
      </c>
      <c r="W12" s="122">
        <f t="shared" si="3"/>
        <v>7.1794791666666669</v>
      </c>
    </row>
    <row r="13" spans="1:23" ht="15.75">
      <c r="A13" s="1" t="s">
        <v>91</v>
      </c>
      <c r="B13" s="1" t="s">
        <v>92</v>
      </c>
      <c r="C13" s="16" t="s">
        <v>251</v>
      </c>
      <c r="D13" s="29" t="s">
        <v>4</v>
      </c>
      <c r="E13" s="29" t="s">
        <v>4</v>
      </c>
      <c r="F13" s="43"/>
      <c r="G13" s="44" t="s">
        <v>4</v>
      </c>
      <c r="H13" s="29" t="s">
        <v>4</v>
      </c>
      <c r="I13" s="32" t="s">
        <v>4</v>
      </c>
      <c r="J13" s="98">
        <v>10</v>
      </c>
      <c r="K13" s="68">
        <v>10</v>
      </c>
      <c r="L13" s="32">
        <v>7.5</v>
      </c>
      <c r="M13" s="32">
        <v>4</v>
      </c>
      <c r="N13" s="32">
        <v>6.5</v>
      </c>
      <c r="O13" s="32">
        <v>7.5</v>
      </c>
      <c r="P13" s="32">
        <v>6</v>
      </c>
      <c r="Q13" s="32"/>
      <c r="R13" s="32">
        <f t="shared" si="1"/>
        <v>7.3571428571428568</v>
      </c>
      <c r="T13" s="122">
        <v>8.75</v>
      </c>
      <c r="U13" s="122">
        <v>10</v>
      </c>
      <c r="V13" s="122">
        <f t="shared" si="2"/>
        <v>8.4714285714285715</v>
      </c>
      <c r="W13" s="122">
        <f t="shared" si="3"/>
        <v>8.7261904761904763</v>
      </c>
    </row>
    <row r="14" spans="1:23" ht="15.75">
      <c r="A14" s="1" t="s">
        <v>109</v>
      </c>
      <c r="B14" s="1" t="s">
        <v>110</v>
      </c>
      <c r="C14" s="15" t="s">
        <v>251</v>
      </c>
      <c r="D14" s="10" t="s">
        <v>4</v>
      </c>
      <c r="E14" s="10" t="s">
        <v>4</v>
      </c>
      <c r="F14" s="24">
        <v>7.5</v>
      </c>
      <c r="G14" s="24">
        <v>5</v>
      </c>
      <c r="H14" s="10" t="s">
        <v>4</v>
      </c>
      <c r="I14" s="32">
        <f t="shared" ref="I14:I21" si="4">AVERAGE(D14:H14)</f>
        <v>6.25</v>
      </c>
      <c r="J14" s="98">
        <v>7.5</v>
      </c>
      <c r="K14" s="68">
        <v>6.5</v>
      </c>
      <c r="L14" s="32">
        <v>5</v>
      </c>
      <c r="M14" s="32">
        <v>4</v>
      </c>
      <c r="N14" s="32">
        <v>2</v>
      </c>
      <c r="O14" s="32">
        <v>3.3</v>
      </c>
      <c r="P14" s="32"/>
      <c r="Q14" s="32"/>
      <c r="R14" s="32">
        <f t="shared" si="1"/>
        <v>4.9357142857142851</v>
      </c>
      <c r="T14" s="122">
        <v>7.4</v>
      </c>
      <c r="U14" s="122">
        <v>6.5</v>
      </c>
      <c r="V14" s="122">
        <f t="shared" si="2"/>
        <v>6.9071428571428566</v>
      </c>
      <c r="W14" s="122">
        <f t="shared" si="3"/>
        <v>6.8392857142857144</v>
      </c>
    </row>
    <row r="15" spans="1:23" ht="15.75">
      <c r="A15" s="1" t="s">
        <v>121</v>
      </c>
      <c r="B15" s="1" t="s">
        <v>122</v>
      </c>
      <c r="C15" s="15" t="s">
        <v>251</v>
      </c>
      <c r="D15" s="10" t="s">
        <v>4</v>
      </c>
      <c r="E15" s="10" t="s">
        <v>4</v>
      </c>
      <c r="F15" s="24">
        <v>7.5</v>
      </c>
      <c r="G15" s="24">
        <v>7.5</v>
      </c>
      <c r="H15" s="10" t="s">
        <v>4</v>
      </c>
      <c r="I15" s="32">
        <f t="shared" si="4"/>
        <v>7.5</v>
      </c>
      <c r="J15" s="98">
        <v>7.5</v>
      </c>
      <c r="K15" s="68">
        <v>9</v>
      </c>
      <c r="L15" s="32">
        <v>7.5</v>
      </c>
      <c r="M15" s="32">
        <v>2</v>
      </c>
      <c r="N15" s="32">
        <v>4</v>
      </c>
      <c r="O15" s="32">
        <v>5</v>
      </c>
      <c r="P15" s="32">
        <v>7</v>
      </c>
      <c r="Q15" s="32"/>
      <c r="R15" s="32">
        <f t="shared" si="1"/>
        <v>6.1875</v>
      </c>
      <c r="T15" s="122">
        <v>8.5500000000000007</v>
      </c>
      <c r="U15" s="130"/>
      <c r="V15" s="122">
        <f t="shared" si="2"/>
        <v>8.0775000000000006</v>
      </c>
      <c r="W15" s="122"/>
    </row>
    <row r="16" spans="1:23" ht="15.75">
      <c r="A16" s="1" t="s">
        <v>145</v>
      </c>
      <c r="B16" s="1" t="s">
        <v>146</v>
      </c>
      <c r="C16" s="15" t="s">
        <v>251</v>
      </c>
      <c r="D16" s="10" t="s">
        <v>4</v>
      </c>
      <c r="E16" s="10" t="s">
        <v>4</v>
      </c>
      <c r="F16" s="24">
        <v>10</v>
      </c>
      <c r="G16" s="24">
        <v>7.5</v>
      </c>
      <c r="H16" s="10" t="s">
        <v>4</v>
      </c>
      <c r="I16" s="32">
        <f t="shared" si="4"/>
        <v>8.75</v>
      </c>
      <c r="J16" s="98">
        <v>10</v>
      </c>
      <c r="K16" s="68">
        <v>9</v>
      </c>
      <c r="L16" s="32">
        <v>7.5</v>
      </c>
      <c r="M16" s="32">
        <v>4</v>
      </c>
      <c r="N16" s="32">
        <v>4</v>
      </c>
      <c r="O16" s="32">
        <v>7.5</v>
      </c>
      <c r="P16" s="32">
        <v>4.8</v>
      </c>
      <c r="Q16" s="32"/>
      <c r="R16" s="32">
        <f t="shared" si="1"/>
        <v>6.9437499999999996</v>
      </c>
      <c r="T16" s="122">
        <v>8.85</v>
      </c>
      <c r="U16" s="122">
        <v>8.4</v>
      </c>
      <c r="V16" s="122">
        <f t="shared" si="2"/>
        <v>8.46875</v>
      </c>
      <c r="W16" s="122">
        <f t="shared" si="3"/>
        <v>8.4572916666666664</v>
      </c>
    </row>
    <row r="17" spans="1:23" ht="15.75">
      <c r="A17" s="1" t="s">
        <v>158</v>
      </c>
      <c r="B17" s="1" t="s">
        <v>164</v>
      </c>
      <c r="C17" s="15" t="s">
        <v>251</v>
      </c>
      <c r="D17" s="10" t="s">
        <v>4</v>
      </c>
      <c r="E17" s="10" t="s">
        <v>4</v>
      </c>
      <c r="F17" s="24">
        <v>7.5</v>
      </c>
      <c r="G17" s="24">
        <v>10</v>
      </c>
      <c r="H17" s="10" t="s">
        <v>4</v>
      </c>
      <c r="I17" s="32">
        <f t="shared" si="4"/>
        <v>8.75</v>
      </c>
      <c r="J17" s="98">
        <v>10</v>
      </c>
      <c r="K17" s="68">
        <v>10</v>
      </c>
      <c r="L17" s="32">
        <v>5</v>
      </c>
      <c r="M17" s="32" t="s">
        <v>4</v>
      </c>
      <c r="N17" s="32">
        <v>9</v>
      </c>
      <c r="O17" s="32">
        <v>7.5</v>
      </c>
      <c r="P17" s="32">
        <v>9</v>
      </c>
      <c r="Q17" s="32"/>
      <c r="R17" s="32">
        <f t="shared" si="1"/>
        <v>8.4642857142857135</v>
      </c>
      <c r="T17" s="122">
        <v>9.4700000000000006</v>
      </c>
      <c r="U17" s="122">
        <v>9.3000000000000007</v>
      </c>
      <c r="V17" s="122">
        <f t="shared" si="2"/>
        <v>9.2688571428571436</v>
      </c>
      <c r="W17" s="122">
        <f t="shared" si="3"/>
        <v>9.2740476190476198</v>
      </c>
    </row>
    <row r="18" spans="1:23" ht="15.75">
      <c r="A18" s="1" t="s">
        <v>25</v>
      </c>
      <c r="B18" s="1" t="s">
        <v>181</v>
      </c>
      <c r="C18" s="15" t="s">
        <v>251</v>
      </c>
      <c r="D18" s="10" t="s">
        <v>4</v>
      </c>
      <c r="E18" s="10" t="s">
        <v>4</v>
      </c>
      <c r="F18" s="24">
        <v>10</v>
      </c>
      <c r="G18" s="24">
        <v>7.5</v>
      </c>
      <c r="H18" s="10" t="s">
        <v>4</v>
      </c>
      <c r="I18" s="32">
        <f t="shared" si="4"/>
        <v>8.75</v>
      </c>
      <c r="J18" s="98">
        <v>10</v>
      </c>
      <c r="K18" s="68">
        <v>9.5</v>
      </c>
      <c r="L18" s="32">
        <v>10</v>
      </c>
      <c r="M18" s="32">
        <v>8</v>
      </c>
      <c r="N18" s="32">
        <v>6</v>
      </c>
      <c r="O18" s="32">
        <v>7.5</v>
      </c>
      <c r="P18" s="32">
        <v>8.5</v>
      </c>
      <c r="Q18" s="32"/>
      <c r="R18" s="32">
        <f t="shared" si="1"/>
        <v>8.53125</v>
      </c>
      <c r="T18" s="122">
        <v>8.1999999999999993</v>
      </c>
      <c r="U18" s="122">
        <v>8.5</v>
      </c>
      <c r="V18" s="122">
        <f t="shared" si="2"/>
        <v>8.2662499999999994</v>
      </c>
      <c r="W18" s="122">
        <f t="shared" si="3"/>
        <v>8.3052083333333329</v>
      </c>
    </row>
    <row r="19" spans="1:23" ht="15.75">
      <c r="A19" s="1" t="s">
        <v>185</v>
      </c>
      <c r="B19" s="1" t="s">
        <v>186</v>
      </c>
      <c r="C19" s="15" t="s">
        <v>251</v>
      </c>
      <c r="D19" s="10" t="s">
        <v>4</v>
      </c>
      <c r="E19" s="10" t="s">
        <v>4</v>
      </c>
      <c r="F19" s="24">
        <v>10</v>
      </c>
      <c r="G19" s="24">
        <v>5</v>
      </c>
      <c r="H19" s="10" t="s">
        <v>4</v>
      </c>
      <c r="I19" s="32">
        <f t="shared" si="4"/>
        <v>7.5</v>
      </c>
      <c r="J19" s="98">
        <v>10</v>
      </c>
      <c r="K19" s="68">
        <v>10</v>
      </c>
      <c r="L19" s="32">
        <v>10</v>
      </c>
      <c r="M19" s="32">
        <v>6</v>
      </c>
      <c r="N19" s="32">
        <v>3.5</v>
      </c>
      <c r="O19" s="32">
        <v>5</v>
      </c>
      <c r="P19" s="32">
        <v>8.5</v>
      </c>
      <c r="Q19" s="32"/>
      <c r="R19" s="32">
        <f t="shared" si="1"/>
        <v>7.5625</v>
      </c>
      <c r="T19" s="122">
        <v>8</v>
      </c>
      <c r="U19" s="122"/>
      <c r="V19" s="122">
        <f t="shared" si="2"/>
        <v>7.9124999999999996</v>
      </c>
      <c r="W19" s="122"/>
    </row>
    <row r="20" spans="1:23" ht="15.75">
      <c r="A20" s="1" t="s">
        <v>197</v>
      </c>
      <c r="B20" s="1" t="s">
        <v>198</v>
      </c>
      <c r="C20" s="15" t="s">
        <v>251</v>
      </c>
      <c r="D20" s="10" t="s">
        <v>4</v>
      </c>
      <c r="E20" s="10" t="s">
        <v>4</v>
      </c>
      <c r="F20" s="24">
        <v>10</v>
      </c>
      <c r="G20" s="24">
        <v>7.5</v>
      </c>
      <c r="H20" s="10" t="s">
        <v>4</v>
      </c>
      <c r="I20" s="32">
        <f t="shared" si="4"/>
        <v>8.75</v>
      </c>
      <c r="J20" s="98">
        <v>10</v>
      </c>
      <c r="K20" s="68">
        <v>10</v>
      </c>
      <c r="L20" s="32">
        <v>5</v>
      </c>
      <c r="M20" s="33">
        <v>6</v>
      </c>
      <c r="N20" s="33">
        <v>3</v>
      </c>
      <c r="O20" s="33">
        <v>10</v>
      </c>
      <c r="P20" s="33">
        <v>8</v>
      </c>
      <c r="Q20" s="33"/>
      <c r="R20" s="32">
        <f t="shared" si="1"/>
        <v>7.59375</v>
      </c>
      <c r="T20" s="122">
        <v>8.4700000000000006</v>
      </c>
      <c r="U20" s="122">
        <v>8</v>
      </c>
      <c r="V20" s="122">
        <f t="shared" si="2"/>
        <v>8.2947500000000005</v>
      </c>
      <c r="W20" s="122">
        <f t="shared" si="3"/>
        <v>8.2456250000000004</v>
      </c>
    </row>
    <row r="21" spans="1:23" ht="15.75">
      <c r="A21" s="1" t="s">
        <v>224</v>
      </c>
      <c r="B21" s="1" t="s">
        <v>225</v>
      </c>
      <c r="C21" s="15" t="s">
        <v>251</v>
      </c>
      <c r="D21" s="10" t="s">
        <v>4</v>
      </c>
      <c r="E21" s="10" t="s">
        <v>4</v>
      </c>
      <c r="F21" s="24">
        <v>8.75</v>
      </c>
      <c r="G21" s="25">
        <v>3.5</v>
      </c>
      <c r="H21" s="10" t="s">
        <v>4</v>
      </c>
      <c r="I21" s="32">
        <f t="shared" si="4"/>
        <v>6.125</v>
      </c>
      <c r="J21" s="98">
        <v>5</v>
      </c>
      <c r="K21" s="68">
        <v>9.5</v>
      </c>
      <c r="L21" s="32">
        <v>5</v>
      </c>
      <c r="M21" s="33">
        <v>4</v>
      </c>
      <c r="N21" s="33">
        <v>1.5</v>
      </c>
      <c r="O21" s="33">
        <v>7.5</v>
      </c>
      <c r="P21" s="33">
        <v>7</v>
      </c>
      <c r="Q21" s="33">
        <v>8.5</v>
      </c>
      <c r="R21" s="32">
        <f t="shared" si="1"/>
        <v>6.0138888888888893</v>
      </c>
      <c r="T21" s="122">
        <v>5.85</v>
      </c>
      <c r="U21" s="122">
        <v>8</v>
      </c>
      <c r="V21" s="122">
        <f t="shared" si="2"/>
        <v>5.8827777777777772</v>
      </c>
      <c r="W21" s="122">
        <f t="shared" si="3"/>
        <v>6.2356481481481483</v>
      </c>
    </row>
    <row r="22" spans="1:23" ht="15.75">
      <c r="A22" s="1" t="s">
        <v>229</v>
      </c>
      <c r="B22" s="1" t="s">
        <v>230</v>
      </c>
      <c r="C22" s="35" t="s">
        <v>251</v>
      </c>
      <c r="D22" s="10" t="s">
        <v>4</v>
      </c>
      <c r="E22" s="28" t="s">
        <v>4</v>
      </c>
      <c r="F22" s="27" t="s">
        <v>4</v>
      </c>
      <c r="G22" s="27" t="s">
        <v>4</v>
      </c>
      <c r="H22" s="27" t="s">
        <v>4</v>
      </c>
      <c r="I22" s="32" t="s">
        <v>262</v>
      </c>
      <c r="J22" s="98">
        <v>7.5</v>
      </c>
      <c r="K22" s="68">
        <v>10</v>
      </c>
      <c r="L22" s="32">
        <v>7.5</v>
      </c>
      <c r="M22" s="33">
        <v>4</v>
      </c>
      <c r="N22" s="33">
        <v>7</v>
      </c>
      <c r="O22" s="33">
        <v>10</v>
      </c>
      <c r="P22" s="33">
        <v>9.5</v>
      </c>
      <c r="Q22" s="33"/>
      <c r="R22" s="32">
        <f t="shared" si="1"/>
        <v>7.9285714285714288</v>
      </c>
      <c r="T22" s="122">
        <v>8.25</v>
      </c>
      <c r="U22" s="122">
        <v>9.6999999999999993</v>
      </c>
      <c r="V22" s="122">
        <f t="shared" si="2"/>
        <v>8.1857142857142868</v>
      </c>
      <c r="W22" s="122">
        <f t="shared" si="3"/>
        <v>8.4380952380952383</v>
      </c>
    </row>
    <row r="23" spans="1:23" ht="15.75">
      <c r="A23" s="1" t="s">
        <v>25</v>
      </c>
      <c r="B23" s="1" t="s">
        <v>244</v>
      </c>
      <c r="C23" s="15" t="s">
        <v>251</v>
      </c>
      <c r="D23" s="10" t="s">
        <v>4</v>
      </c>
      <c r="E23" s="10" t="s">
        <v>4</v>
      </c>
      <c r="F23" s="24">
        <v>10</v>
      </c>
      <c r="G23" s="24">
        <v>10</v>
      </c>
      <c r="H23" s="23" t="s">
        <v>4</v>
      </c>
      <c r="I23" s="33">
        <f>AVERAGE(D23:H23)</f>
        <v>10</v>
      </c>
      <c r="J23" s="61">
        <v>7.5</v>
      </c>
      <c r="K23" s="65">
        <v>10</v>
      </c>
      <c r="L23" s="33">
        <v>10</v>
      </c>
      <c r="M23" s="33">
        <v>10</v>
      </c>
      <c r="N23" s="33">
        <v>9.5</v>
      </c>
      <c r="O23" s="33">
        <v>7.5</v>
      </c>
      <c r="P23" s="33">
        <v>9.5</v>
      </c>
      <c r="Q23" s="33"/>
      <c r="R23" s="32">
        <f t="shared" si="1"/>
        <v>9.25</v>
      </c>
      <c r="T23" s="122">
        <v>9.4499999999999993</v>
      </c>
      <c r="U23" s="122">
        <v>9.3000000000000007</v>
      </c>
      <c r="V23" s="122">
        <f t="shared" si="2"/>
        <v>9.41</v>
      </c>
      <c r="W23" s="122">
        <f t="shared" si="3"/>
        <v>9.3916666666666657</v>
      </c>
    </row>
  </sheetData>
  <mergeCells count="1">
    <mergeCell ref="A1:W1"/>
  </mergeCells>
  <conditionalFormatting sqref="V4:V23">
    <cfRule type="cellIs" dxfId="44" priority="13" operator="greaterThan">
      <formula>7.95</formula>
    </cfRule>
    <cfRule type="cellIs" dxfId="43" priority="14" operator="greaterThan">
      <formula>"7.95"</formula>
    </cfRule>
    <cfRule type="cellIs" dxfId="42" priority="15" operator="greaterThan">
      <formula>"7.95"</formula>
    </cfRule>
  </conditionalFormatting>
  <conditionalFormatting sqref="W7">
    <cfRule type="cellIs" dxfId="41" priority="7" operator="greaterThan">
      <formula>7.95</formula>
    </cfRule>
    <cfRule type="cellIs" dxfId="40" priority="8" operator="greaterThan">
      <formula>"7.95"</formula>
    </cfRule>
    <cfRule type="cellIs" dxfId="39" priority="9" operator="greaterThan">
      <formula>"7.95"</formula>
    </cfRule>
  </conditionalFormatting>
  <conditionalFormatting sqref="W8:W23">
    <cfRule type="cellIs" dxfId="38" priority="4" operator="greaterThan">
      <formula>7.95</formula>
    </cfRule>
    <cfRule type="cellIs" dxfId="37" priority="5" operator="greaterThan">
      <formula>"7.95"</formula>
    </cfRule>
    <cfRule type="cellIs" dxfId="36" priority="6" operator="greaterThan">
      <formula>"7.95"</formula>
    </cfRule>
  </conditionalFormatting>
  <conditionalFormatting sqref="W4:W6">
    <cfRule type="cellIs" dxfId="35" priority="1" operator="greaterThan">
      <formula>7.95</formula>
    </cfRule>
    <cfRule type="cellIs" dxfId="34" priority="2" operator="greaterThan">
      <formula>"7.95"</formula>
    </cfRule>
    <cfRule type="cellIs" dxfId="33" priority="3" operator="greaterThan">
      <formula>"7.95"</formula>
    </cfRule>
  </conditionalFormatting>
  <printOptions horizontalCentered="1"/>
  <pageMargins left="0.39370078740157483" right="0.39370078740157483" top="0.74803149606299213" bottom="0.74803149606299213" header="0.31496062992125984" footer="0.31496062992125984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S24"/>
  <sheetViews>
    <sheetView zoomScale="110" zoomScaleNormal="110" workbookViewId="0">
      <pane xSplit="3" ySplit="2" topLeftCell="I3" activePane="bottomRight" state="frozen"/>
      <selection pane="topRight" activeCell="D1" sqref="D1"/>
      <selection pane="bottomLeft" activeCell="A3" sqref="A3"/>
      <selection pane="bottomRight" activeCell="S3" sqref="S3"/>
    </sheetView>
  </sheetViews>
  <sheetFormatPr baseColWidth="10" defaultRowHeight="15"/>
  <cols>
    <col min="1" max="1" width="16.85546875" customWidth="1"/>
    <col min="2" max="2" width="22.85546875" customWidth="1"/>
    <col min="3" max="3" width="0" hidden="1" customWidth="1"/>
    <col min="4" max="5" width="10.42578125" hidden="1" customWidth="1"/>
    <col min="6" max="6" width="9.7109375" hidden="1" customWidth="1"/>
    <col min="7" max="7" width="10" hidden="1" customWidth="1"/>
    <col min="8" max="8" width="8.7109375" hidden="1" customWidth="1"/>
    <col min="9" max="9" width="9.7109375" hidden="1" customWidth="1"/>
    <col min="10" max="11" width="9.42578125" hidden="1" customWidth="1"/>
    <col min="12" max="13" width="10.85546875" hidden="1" customWidth="1"/>
    <col min="14" max="14" width="11.42578125" customWidth="1"/>
    <col min="15" max="15" width="5.85546875" hidden="1" customWidth="1"/>
    <col min="16" max="16" width="13.28515625" style="8" hidden="1" customWidth="1"/>
    <col min="17" max="17" width="13.28515625" style="8" customWidth="1"/>
    <col min="18" max="18" width="14.140625" hidden="1" customWidth="1"/>
  </cols>
  <sheetData>
    <row r="1" spans="1:19" ht="24" customHeight="1">
      <c r="A1" s="133" t="s">
        <v>283</v>
      </c>
      <c r="B1" s="133"/>
      <c r="C1" s="8"/>
      <c r="D1" s="9"/>
      <c r="E1" s="55"/>
      <c r="F1" s="50"/>
    </row>
    <row r="2" spans="1:19" ht="40.5" customHeight="1">
      <c r="A2" s="2" t="s">
        <v>0</v>
      </c>
      <c r="B2" s="2" t="s">
        <v>1</v>
      </c>
      <c r="C2" s="3" t="s">
        <v>257</v>
      </c>
      <c r="D2" s="31" t="s">
        <v>258</v>
      </c>
      <c r="E2" s="56" t="s">
        <v>272</v>
      </c>
      <c r="F2" s="51" t="s">
        <v>285</v>
      </c>
      <c r="G2" s="31" t="s">
        <v>289</v>
      </c>
      <c r="H2" s="56" t="s">
        <v>290</v>
      </c>
      <c r="I2" s="56" t="s">
        <v>292</v>
      </c>
      <c r="J2" s="56" t="s">
        <v>299</v>
      </c>
      <c r="K2" s="56"/>
      <c r="L2" s="56" t="s">
        <v>305</v>
      </c>
      <c r="M2" s="56" t="s">
        <v>315</v>
      </c>
      <c r="N2" s="124" t="s">
        <v>314</v>
      </c>
      <c r="P2" s="121" t="s">
        <v>303</v>
      </c>
      <c r="Q2" s="121" t="s">
        <v>316</v>
      </c>
      <c r="S2" s="121" t="s">
        <v>301</v>
      </c>
    </row>
    <row r="3" spans="1:19" ht="15.75">
      <c r="A3" s="1" t="s">
        <v>7</v>
      </c>
      <c r="B3" s="1" t="s">
        <v>8</v>
      </c>
      <c r="C3" s="10">
        <v>5</v>
      </c>
      <c r="D3" s="33">
        <f t="shared" ref="D3:D21" si="0">AVERAGE(C3:C3)</f>
        <v>5</v>
      </c>
      <c r="E3" s="46">
        <v>7.5</v>
      </c>
      <c r="F3" s="33">
        <v>7.2</v>
      </c>
      <c r="G3" s="33">
        <v>5</v>
      </c>
      <c r="H3" s="33">
        <v>10</v>
      </c>
      <c r="I3" s="33">
        <v>7.5</v>
      </c>
      <c r="J3" s="33">
        <v>9</v>
      </c>
      <c r="K3" s="33"/>
      <c r="L3" s="33">
        <v>5.9</v>
      </c>
      <c r="M3" s="33">
        <v>10</v>
      </c>
      <c r="N3" s="110">
        <f>AVERAGE(D3:M3)</f>
        <v>7.4555555555555548</v>
      </c>
      <c r="O3" s="92"/>
      <c r="P3" s="123">
        <v>9.0500000000000007</v>
      </c>
      <c r="Q3" s="123">
        <v>9.6</v>
      </c>
      <c r="R3" s="122">
        <f>((P3*4)+N3)/5</f>
        <v>8.7311111111111117</v>
      </c>
      <c r="S3" s="122">
        <f t="shared" ref="S3:S5" si="1">((P3*4)+N3+Q3)/6</f>
        <v>8.8759259259259267</v>
      </c>
    </row>
    <row r="4" spans="1:19" ht="15.75">
      <c r="A4" s="1" t="s">
        <v>15</v>
      </c>
      <c r="B4" s="1" t="s">
        <v>16</v>
      </c>
      <c r="C4" s="10">
        <v>6.7</v>
      </c>
      <c r="D4" s="33">
        <f t="shared" si="0"/>
        <v>6.7</v>
      </c>
      <c r="E4" s="46">
        <v>1</v>
      </c>
      <c r="F4" s="33">
        <v>7.2</v>
      </c>
      <c r="G4" s="33">
        <v>2.5</v>
      </c>
      <c r="H4" s="33">
        <v>10</v>
      </c>
      <c r="I4" s="33">
        <v>2.5</v>
      </c>
      <c r="J4" s="33">
        <v>10</v>
      </c>
      <c r="K4" s="33"/>
      <c r="L4" s="33">
        <v>5</v>
      </c>
      <c r="M4" s="33">
        <v>4.5</v>
      </c>
      <c r="N4" s="110">
        <f t="shared" ref="N4:N23" si="2">AVERAGE(D4:M4)</f>
        <v>5.4888888888888889</v>
      </c>
      <c r="P4" s="123">
        <v>7.9</v>
      </c>
      <c r="Q4" s="123">
        <v>9.4</v>
      </c>
      <c r="R4" s="122">
        <f t="shared" ref="R4:R23" si="3">((P4*4)+N4)/5</f>
        <v>7.4177777777777774</v>
      </c>
      <c r="S4" s="122">
        <f t="shared" si="1"/>
        <v>7.7481481481481476</v>
      </c>
    </row>
    <row r="5" spans="1:19" ht="15.75">
      <c r="A5" s="1" t="s">
        <v>25</v>
      </c>
      <c r="B5" s="1" t="s">
        <v>26</v>
      </c>
      <c r="C5" s="10">
        <v>6.7</v>
      </c>
      <c r="D5" s="33">
        <f t="shared" si="0"/>
        <v>6.7</v>
      </c>
      <c r="E5" s="46">
        <v>10</v>
      </c>
      <c r="F5" s="33">
        <v>9.1999999999999993</v>
      </c>
      <c r="G5" s="33">
        <v>7.5</v>
      </c>
      <c r="H5" s="33">
        <v>10</v>
      </c>
      <c r="I5" s="33">
        <v>3.5</v>
      </c>
      <c r="J5" s="33">
        <v>7.5</v>
      </c>
      <c r="K5" s="33"/>
      <c r="L5" s="33">
        <v>8.5</v>
      </c>
      <c r="M5" s="33">
        <v>8.5</v>
      </c>
      <c r="N5" s="110">
        <f t="shared" si="2"/>
        <v>7.9333333333333336</v>
      </c>
      <c r="P5" s="123">
        <v>9.2200000000000006</v>
      </c>
      <c r="Q5" s="123">
        <v>8.8000000000000007</v>
      </c>
      <c r="R5" s="122">
        <f t="shared" si="3"/>
        <v>8.9626666666666672</v>
      </c>
      <c r="S5" s="122">
        <f t="shared" si="1"/>
        <v>8.9355555555555544</v>
      </c>
    </row>
    <row r="6" spans="1:19" ht="15.75">
      <c r="A6" s="1" t="s">
        <v>27</v>
      </c>
      <c r="B6" s="1" t="s">
        <v>28</v>
      </c>
      <c r="C6" s="10">
        <v>10</v>
      </c>
      <c r="D6" s="33">
        <f t="shared" si="0"/>
        <v>10</v>
      </c>
      <c r="E6" s="46">
        <v>10</v>
      </c>
      <c r="F6" s="33">
        <v>6.8</v>
      </c>
      <c r="G6" s="33">
        <v>10</v>
      </c>
      <c r="H6" s="33">
        <v>10</v>
      </c>
      <c r="I6" s="33">
        <v>4</v>
      </c>
      <c r="J6" s="33">
        <v>10</v>
      </c>
      <c r="K6" s="33"/>
      <c r="L6" s="33">
        <v>7</v>
      </c>
      <c r="M6" s="33">
        <v>9</v>
      </c>
      <c r="N6" s="110">
        <f t="shared" si="2"/>
        <v>8.5333333333333332</v>
      </c>
      <c r="P6" s="123">
        <v>9.27</v>
      </c>
      <c r="Q6" s="123">
        <v>9.1</v>
      </c>
      <c r="R6" s="122">
        <f t="shared" si="3"/>
        <v>9.1226666666666656</v>
      </c>
      <c r="S6" s="122">
        <f>((P6*4)+N6+Q6)/6</f>
        <v>9.1188888888888879</v>
      </c>
    </row>
    <row r="7" spans="1:19" ht="15.75">
      <c r="A7" s="1" t="s">
        <v>38</v>
      </c>
      <c r="B7" s="1" t="s">
        <v>39</v>
      </c>
      <c r="C7" s="10">
        <v>6.7</v>
      </c>
      <c r="D7" s="33">
        <f t="shared" si="0"/>
        <v>6.7</v>
      </c>
      <c r="E7" s="46">
        <v>7.5</v>
      </c>
      <c r="F7" s="33">
        <v>10</v>
      </c>
      <c r="G7" s="33">
        <v>5</v>
      </c>
      <c r="H7" s="32">
        <v>8</v>
      </c>
      <c r="I7" s="32">
        <v>2</v>
      </c>
      <c r="J7" s="32">
        <v>5</v>
      </c>
      <c r="K7" s="32"/>
      <c r="L7" s="32">
        <v>4</v>
      </c>
      <c r="M7" s="32">
        <v>6.5</v>
      </c>
      <c r="N7" s="110">
        <v>6.5</v>
      </c>
      <c r="P7" s="123">
        <v>8.15</v>
      </c>
      <c r="Q7" s="123">
        <v>8.8000000000000007</v>
      </c>
      <c r="R7" s="122">
        <f t="shared" si="3"/>
        <v>7.82</v>
      </c>
      <c r="S7" s="122">
        <f t="shared" ref="S7:S23" si="4">((P7*4)+N7+Q7)/6</f>
        <v>7.9833333333333343</v>
      </c>
    </row>
    <row r="8" spans="1:19" ht="15.75">
      <c r="A8" s="1" t="s">
        <v>47</v>
      </c>
      <c r="B8" s="1" t="s">
        <v>48</v>
      </c>
      <c r="C8" s="10">
        <v>6.7</v>
      </c>
      <c r="D8" s="33">
        <f t="shared" si="0"/>
        <v>6.7</v>
      </c>
      <c r="E8" s="46">
        <v>10</v>
      </c>
      <c r="F8" s="33">
        <v>6.8</v>
      </c>
      <c r="G8" s="33">
        <v>10</v>
      </c>
      <c r="H8" s="32" t="s">
        <v>4</v>
      </c>
      <c r="I8" s="32">
        <v>5</v>
      </c>
      <c r="J8" s="32">
        <v>2.5</v>
      </c>
      <c r="K8" s="32"/>
      <c r="L8" s="32">
        <v>7</v>
      </c>
      <c r="M8" s="32">
        <v>7.5</v>
      </c>
      <c r="N8" s="110">
        <f t="shared" si="2"/>
        <v>6.9375</v>
      </c>
      <c r="P8" s="122">
        <v>8.0749999999999993</v>
      </c>
      <c r="Q8" s="122">
        <v>9.1</v>
      </c>
      <c r="R8" s="122">
        <f t="shared" si="3"/>
        <v>7.8474999999999993</v>
      </c>
      <c r="S8" s="122">
        <f t="shared" si="4"/>
        <v>8.0562500000000004</v>
      </c>
    </row>
    <row r="9" spans="1:19" ht="15.75">
      <c r="A9" s="1" t="s">
        <v>49</v>
      </c>
      <c r="B9" s="1" t="s">
        <v>50</v>
      </c>
      <c r="C9" s="10">
        <v>10</v>
      </c>
      <c r="D9" s="33">
        <f t="shared" si="0"/>
        <v>10</v>
      </c>
      <c r="E9" s="46">
        <v>7.5</v>
      </c>
      <c r="F9" s="33">
        <v>9.1999999999999993</v>
      </c>
      <c r="G9" s="33" t="s">
        <v>4</v>
      </c>
      <c r="H9" s="32">
        <v>10</v>
      </c>
      <c r="I9" s="32">
        <v>7.5</v>
      </c>
      <c r="J9" s="32">
        <v>7.5</v>
      </c>
      <c r="K9" s="32"/>
      <c r="L9" s="32">
        <v>9.5</v>
      </c>
      <c r="M9" s="32">
        <v>8</v>
      </c>
      <c r="N9" s="110">
        <f t="shared" si="2"/>
        <v>8.65</v>
      </c>
      <c r="P9" s="123">
        <v>8.8000000000000007</v>
      </c>
      <c r="Q9" s="123">
        <v>9.6</v>
      </c>
      <c r="R9" s="122">
        <f t="shared" si="3"/>
        <v>8.77</v>
      </c>
      <c r="S9" s="122">
        <f t="shared" si="4"/>
        <v>8.9083333333333332</v>
      </c>
    </row>
    <row r="10" spans="1:19" ht="15" customHeight="1">
      <c r="A10" s="1" t="s">
        <v>57</v>
      </c>
      <c r="B10" s="1" t="s">
        <v>58</v>
      </c>
      <c r="C10" s="10">
        <v>7.5</v>
      </c>
      <c r="D10" s="33">
        <f t="shared" si="0"/>
        <v>7.5</v>
      </c>
      <c r="E10" s="95">
        <v>10</v>
      </c>
      <c r="F10" s="32">
        <v>9.1999999999999993</v>
      </c>
      <c r="G10" s="32">
        <v>10</v>
      </c>
      <c r="H10" s="32">
        <v>10</v>
      </c>
      <c r="I10" s="32">
        <v>3.5</v>
      </c>
      <c r="J10" s="32">
        <v>3.3</v>
      </c>
      <c r="K10" s="32"/>
      <c r="L10" s="32">
        <v>8</v>
      </c>
      <c r="M10" s="32">
        <v>7</v>
      </c>
      <c r="N10" s="110">
        <f t="shared" si="2"/>
        <v>7.6111111111111107</v>
      </c>
      <c r="P10" s="123">
        <v>8.85</v>
      </c>
      <c r="Q10" s="123">
        <v>9.8000000000000007</v>
      </c>
      <c r="R10" s="122">
        <f t="shared" si="3"/>
        <v>8.6022222222222204</v>
      </c>
      <c r="S10" s="122">
        <f t="shared" si="4"/>
        <v>8.8018518518518505</v>
      </c>
    </row>
    <row r="11" spans="1:19" ht="15.75">
      <c r="A11" s="1" t="s">
        <v>62</v>
      </c>
      <c r="B11" s="1" t="s">
        <v>63</v>
      </c>
      <c r="C11" s="10">
        <v>6.7</v>
      </c>
      <c r="D11" s="33">
        <f t="shared" si="0"/>
        <v>6.7</v>
      </c>
      <c r="E11" s="95">
        <v>5</v>
      </c>
      <c r="F11" s="32">
        <v>1.6</v>
      </c>
      <c r="G11" s="32">
        <v>5</v>
      </c>
      <c r="H11" s="32">
        <v>4</v>
      </c>
      <c r="I11" s="32">
        <v>4.5</v>
      </c>
      <c r="J11" s="32">
        <v>7.5</v>
      </c>
      <c r="K11" s="32"/>
      <c r="L11" s="32">
        <v>4</v>
      </c>
      <c r="M11" s="32">
        <v>6</v>
      </c>
      <c r="N11" s="110">
        <f t="shared" si="2"/>
        <v>4.9222222222222216</v>
      </c>
      <c r="P11" s="123">
        <v>7.87</v>
      </c>
      <c r="Q11" s="123">
        <v>8.6</v>
      </c>
      <c r="R11" s="122">
        <f t="shared" si="3"/>
        <v>7.2804444444444441</v>
      </c>
      <c r="S11" s="122">
        <f t="shared" si="4"/>
        <v>7.5003703703703701</v>
      </c>
    </row>
    <row r="12" spans="1:19" ht="15.75">
      <c r="A12" s="1" t="s">
        <v>102</v>
      </c>
      <c r="B12" s="1" t="s">
        <v>103</v>
      </c>
      <c r="C12" s="10">
        <v>6.7</v>
      </c>
      <c r="D12" s="33">
        <f t="shared" si="0"/>
        <v>6.7</v>
      </c>
      <c r="E12" s="95">
        <v>2.5</v>
      </c>
      <c r="F12" s="32">
        <v>4</v>
      </c>
      <c r="G12" s="32">
        <v>10</v>
      </c>
      <c r="H12" s="32">
        <v>7.5</v>
      </c>
      <c r="I12" s="32">
        <v>8</v>
      </c>
      <c r="J12" s="32">
        <v>7.5</v>
      </c>
      <c r="K12" s="32"/>
      <c r="L12" s="32">
        <v>7.3</v>
      </c>
      <c r="M12" s="32">
        <v>9.5</v>
      </c>
      <c r="N12" s="110">
        <f t="shared" si="2"/>
        <v>7</v>
      </c>
      <c r="P12" s="123">
        <v>8.5</v>
      </c>
      <c r="Q12" s="123">
        <v>8.6999999999999993</v>
      </c>
      <c r="R12" s="122">
        <f t="shared" si="3"/>
        <v>8.1999999999999993</v>
      </c>
      <c r="S12" s="122">
        <f t="shared" si="4"/>
        <v>8.2833333333333332</v>
      </c>
    </row>
    <row r="13" spans="1:19" ht="15.75">
      <c r="A13" s="1" t="s">
        <v>107</v>
      </c>
      <c r="B13" s="1" t="s">
        <v>108</v>
      </c>
      <c r="C13" s="10">
        <v>6.7</v>
      </c>
      <c r="D13" s="33">
        <f t="shared" si="0"/>
        <v>6.7</v>
      </c>
      <c r="E13" s="95">
        <v>2.5</v>
      </c>
      <c r="F13" s="32">
        <v>5.6</v>
      </c>
      <c r="G13" s="32">
        <v>7.5</v>
      </c>
      <c r="H13" s="32">
        <v>6</v>
      </c>
      <c r="I13" s="32">
        <v>1.5</v>
      </c>
      <c r="J13" s="32">
        <v>5</v>
      </c>
      <c r="K13" s="32"/>
      <c r="L13" s="32">
        <v>5</v>
      </c>
      <c r="M13" s="32">
        <v>8</v>
      </c>
      <c r="N13" s="110">
        <f t="shared" si="2"/>
        <v>5.3111111111111109</v>
      </c>
      <c r="P13" s="123">
        <v>8.27</v>
      </c>
      <c r="Q13" s="123">
        <v>7.8</v>
      </c>
      <c r="R13" s="122">
        <f t="shared" si="3"/>
        <v>7.6782222222222218</v>
      </c>
      <c r="S13" s="122">
        <f t="shared" si="4"/>
        <v>7.6985185185185179</v>
      </c>
    </row>
    <row r="14" spans="1:19" ht="15.75">
      <c r="A14" s="1" t="s">
        <v>115</v>
      </c>
      <c r="B14" s="1" t="s">
        <v>116</v>
      </c>
      <c r="C14" s="10">
        <v>10</v>
      </c>
      <c r="D14" s="33">
        <f t="shared" si="0"/>
        <v>10</v>
      </c>
      <c r="E14" s="95">
        <v>5</v>
      </c>
      <c r="F14" s="32">
        <v>7.6</v>
      </c>
      <c r="G14" s="32">
        <v>7.5</v>
      </c>
      <c r="H14" s="32">
        <v>10</v>
      </c>
      <c r="I14" s="32">
        <v>5</v>
      </c>
      <c r="J14" s="32">
        <v>5</v>
      </c>
      <c r="K14" s="32"/>
      <c r="L14" s="32">
        <v>5</v>
      </c>
      <c r="M14" s="32">
        <v>7.5</v>
      </c>
      <c r="N14" s="110">
        <f t="shared" si="2"/>
        <v>6.9555555555555557</v>
      </c>
      <c r="P14" s="123">
        <v>8.57</v>
      </c>
      <c r="Q14" s="33">
        <v>9</v>
      </c>
      <c r="R14" s="122">
        <f t="shared" si="3"/>
        <v>8.2471111111111117</v>
      </c>
      <c r="S14" s="122">
        <f t="shared" si="4"/>
        <v>8.3725925925925928</v>
      </c>
    </row>
    <row r="15" spans="1:19" ht="15.75">
      <c r="A15" s="1" t="s">
        <v>119</v>
      </c>
      <c r="B15" s="1" t="s">
        <v>120</v>
      </c>
      <c r="C15" s="10">
        <v>1</v>
      </c>
      <c r="D15" s="33">
        <f t="shared" si="0"/>
        <v>1</v>
      </c>
      <c r="E15" s="95">
        <v>10</v>
      </c>
      <c r="F15" s="32">
        <v>9.1999999999999993</v>
      </c>
      <c r="G15" s="32" t="s">
        <v>4</v>
      </c>
      <c r="H15" s="32">
        <v>10</v>
      </c>
      <c r="I15" s="32">
        <v>3</v>
      </c>
      <c r="J15" s="32">
        <v>5</v>
      </c>
      <c r="K15" s="32"/>
      <c r="L15" s="32">
        <v>9.8000000000000007</v>
      </c>
      <c r="M15" s="32">
        <v>9</v>
      </c>
      <c r="N15" s="110">
        <f t="shared" si="2"/>
        <v>7.125</v>
      </c>
      <c r="P15" s="123">
        <v>7.97</v>
      </c>
      <c r="Q15" s="123">
        <v>9.8000000000000007</v>
      </c>
      <c r="R15" s="122">
        <f t="shared" si="3"/>
        <v>7.8009999999999993</v>
      </c>
      <c r="S15" s="122">
        <f t="shared" si="4"/>
        <v>8.1341666666666654</v>
      </c>
    </row>
    <row r="16" spans="1:19" ht="15.75">
      <c r="A16" s="1" t="s">
        <v>124</v>
      </c>
      <c r="B16" s="1" t="s">
        <v>125</v>
      </c>
      <c r="C16" s="10">
        <v>10</v>
      </c>
      <c r="D16" s="33">
        <f t="shared" si="0"/>
        <v>10</v>
      </c>
      <c r="E16" s="95">
        <v>10</v>
      </c>
      <c r="F16" s="32">
        <v>8.4</v>
      </c>
      <c r="G16" s="32" t="s">
        <v>4</v>
      </c>
      <c r="H16" s="32">
        <v>10</v>
      </c>
      <c r="I16" s="32"/>
      <c r="J16" s="32">
        <v>2.5</v>
      </c>
      <c r="K16" s="32"/>
      <c r="L16" s="32">
        <v>8.3000000000000007</v>
      </c>
      <c r="M16" s="32">
        <v>10</v>
      </c>
      <c r="N16" s="110">
        <f t="shared" si="2"/>
        <v>8.4571428571428573</v>
      </c>
      <c r="P16" s="123">
        <v>7.67</v>
      </c>
      <c r="Q16" s="123">
        <v>9.1999999999999993</v>
      </c>
      <c r="R16" s="122">
        <f t="shared" si="3"/>
        <v>7.8274285714285714</v>
      </c>
      <c r="S16" s="122">
        <f t="shared" si="4"/>
        <v>8.0561904761904746</v>
      </c>
    </row>
    <row r="17" spans="1:19" ht="15.75">
      <c r="A17" s="1" t="s">
        <v>136</v>
      </c>
      <c r="B17" s="1" t="s">
        <v>137</v>
      </c>
      <c r="C17" s="10">
        <v>7.5</v>
      </c>
      <c r="D17" s="33">
        <f t="shared" si="0"/>
        <v>7.5</v>
      </c>
      <c r="E17" s="95">
        <v>10</v>
      </c>
      <c r="F17" s="32">
        <v>9.1999999999999993</v>
      </c>
      <c r="G17" s="32">
        <v>7.5</v>
      </c>
      <c r="H17" s="32">
        <v>10</v>
      </c>
      <c r="I17" s="32">
        <v>4</v>
      </c>
      <c r="J17" s="32">
        <v>7.5</v>
      </c>
      <c r="K17" s="32"/>
      <c r="L17" s="32">
        <v>5</v>
      </c>
      <c r="M17" s="32">
        <v>9</v>
      </c>
      <c r="N17" s="110">
        <f t="shared" si="2"/>
        <v>7.7444444444444445</v>
      </c>
      <c r="P17" s="123">
        <v>8.9</v>
      </c>
      <c r="Q17" s="123">
        <v>8.6</v>
      </c>
      <c r="R17" s="122">
        <f t="shared" si="3"/>
        <v>8.6688888888888904</v>
      </c>
      <c r="S17" s="122">
        <f t="shared" si="4"/>
        <v>8.6574074074074083</v>
      </c>
    </row>
    <row r="18" spans="1:19" ht="15.75">
      <c r="A18" s="1" t="s">
        <v>156</v>
      </c>
      <c r="B18" s="1" t="s">
        <v>157</v>
      </c>
      <c r="C18" s="10">
        <v>6.7</v>
      </c>
      <c r="D18" s="33">
        <f t="shared" si="0"/>
        <v>6.7</v>
      </c>
      <c r="E18" s="95">
        <v>5</v>
      </c>
      <c r="F18" s="32">
        <v>9.1999999999999993</v>
      </c>
      <c r="G18" s="32">
        <v>5</v>
      </c>
      <c r="H18" s="32">
        <v>6</v>
      </c>
      <c r="I18" s="32">
        <v>9</v>
      </c>
      <c r="J18" s="32">
        <v>9</v>
      </c>
      <c r="K18" s="32"/>
      <c r="L18" s="32">
        <v>7.3</v>
      </c>
      <c r="M18" s="32">
        <v>10</v>
      </c>
      <c r="N18" s="110">
        <f t="shared" si="2"/>
        <v>7.466666666666665</v>
      </c>
      <c r="P18" s="123">
        <v>8.77</v>
      </c>
      <c r="Q18" s="123">
        <v>9.8000000000000007</v>
      </c>
      <c r="R18" s="122">
        <f t="shared" si="3"/>
        <v>8.5093333333333341</v>
      </c>
      <c r="S18" s="122">
        <f t="shared" si="4"/>
        <v>8.724444444444444</v>
      </c>
    </row>
    <row r="19" spans="1:19" ht="15.75">
      <c r="A19" s="1" t="s">
        <v>183</v>
      </c>
      <c r="B19" s="1" t="s">
        <v>184</v>
      </c>
      <c r="C19" s="10">
        <v>6.7</v>
      </c>
      <c r="D19" s="33">
        <f t="shared" si="0"/>
        <v>6.7</v>
      </c>
      <c r="E19" s="95">
        <v>10</v>
      </c>
      <c r="F19" s="32">
        <v>9.1999999999999993</v>
      </c>
      <c r="G19" s="32">
        <v>10</v>
      </c>
      <c r="H19" s="32">
        <v>8</v>
      </c>
      <c r="I19" s="32">
        <v>6</v>
      </c>
      <c r="J19" s="32">
        <v>5</v>
      </c>
      <c r="K19" s="32"/>
      <c r="L19" s="32">
        <v>7.4</v>
      </c>
      <c r="M19" s="32">
        <v>10</v>
      </c>
      <c r="N19" s="110">
        <f t="shared" si="2"/>
        <v>8.0333333333333332</v>
      </c>
      <c r="P19" s="123">
        <v>8.85</v>
      </c>
      <c r="Q19" s="123">
        <v>9.1</v>
      </c>
      <c r="R19" s="122">
        <f t="shared" si="3"/>
        <v>8.6866666666666656</v>
      </c>
      <c r="S19" s="122">
        <f t="shared" si="4"/>
        <v>8.7555555555555546</v>
      </c>
    </row>
    <row r="20" spans="1:19" ht="15.75">
      <c r="A20" s="1" t="s">
        <v>190</v>
      </c>
      <c r="B20" s="1" t="s">
        <v>191</v>
      </c>
      <c r="C20" s="10">
        <v>1</v>
      </c>
      <c r="D20" s="33">
        <f t="shared" si="0"/>
        <v>1</v>
      </c>
      <c r="E20" s="95">
        <v>7.5</v>
      </c>
      <c r="F20" s="32">
        <v>10</v>
      </c>
      <c r="G20" s="32">
        <v>2.5</v>
      </c>
      <c r="H20" s="32">
        <v>6</v>
      </c>
      <c r="I20" s="32">
        <v>1</v>
      </c>
      <c r="J20" s="32">
        <v>1</v>
      </c>
      <c r="K20" s="32"/>
      <c r="L20" s="32">
        <v>2</v>
      </c>
      <c r="M20" s="32">
        <v>5</v>
      </c>
      <c r="N20" s="110">
        <f t="shared" si="2"/>
        <v>4</v>
      </c>
      <c r="P20" s="123">
        <v>5.97</v>
      </c>
      <c r="Q20" s="123">
        <v>8.5</v>
      </c>
      <c r="R20" s="122">
        <f t="shared" si="3"/>
        <v>5.5759999999999996</v>
      </c>
      <c r="S20" s="122">
        <f t="shared" si="4"/>
        <v>6.0633333333333326</v>
      </c>
    </row>
    <row r="21" spans="1:19" ht="15.75">
      <c r="A21" s="1" t="s">
        <v>212</v>
      </c>
      <c r="B21" s="1" t="s">
        <v>213</v>
      </c>
      <c r="C21" s="10">
        <v>10</v>
      </c>
      <c r="D21" s="33">
        <f t="shared" si="0"/>
        <v>10</v>
      </c>
      <c r="E21" s="95">
        <v>10</v>
      </c>
      <c r="F21" s="32">
        <v>9.1999999999999993</v>
      </c>
      <c r="G21" s="32">
        <v>10</v>
      </c>
      <c r="H21" s="32">
        <v>10</v>
      </c>
      <c r="I21" s="32"/>
      <c r="J21" s="32">
        <v>10</v>
      </c>
      <c r="K21" s="32"/>
      <c r="L21" s="32">
        <v>9</v>
      </c>
      <c r="M21" s="32">
        <v>9</v>
      </c>
      <c r="N21" s="110">
        <f t="shared" si="2"/>
        <v>9.65</v>
      </c>
      <c r="P21" s="123">
        <v>9.15</v>
      </c>
      <c r="Q21" s="123">
        <v>9.4</v>
      </c>
      <c r="R21" s="122">
        <f t="shared" si="3"/>
        <v>9.25</v>
      </c>
      <c r="S21" s="122">
        <f t="shared" si="4"/>
        <v>9.2750000000000004</v>
      </c>
    </row>
    <row r="22" spans="1:19" ht="15.75">
      <c r="A22" s="1" t="s">
        <v>216</v>
      </c>
      <c r="B22" s="19" t="s">
        <v>267</v>
      </c>
      <c r="C22" s="11" t="s">
        <v>4</v>
      </c>
      <c r="D22" s="32" t="s">
        <v>4</v>
      </c>
      <c r="E22" s="95" t="s">
        <v>4</v>
      </c>
      <c r="F22" s="99" t="s">
        <v>4</v>
      </c>
      <c r="G22" s="32">
        <v>5</v>
      </c>
      <c r="H22" s="32" t="s">
        <v>4</v>
      </c>
      <c r="I22" s="32">
        <v>2.5</v>
      </c>
      <c r="J22" s="32">
        <v>2.5</v>
      </c>
      <c r="K22" s="32"/>
      <c r="L22" s="32">
        <v>8</v>
      </c>
      <c r="M22" s="32">
        <v>8.5</v>
      </c>
      <c r="N22" s="110">
        <f t="shared" si="2"/>
        <v>5.3</v>
      </c>
      <c r="P22" s="123">
        <v>7.37</v>
      </c>
      <c r="Q22" s="123">
        <v>8.9</v>
      </c>
      <c r="R22" s="122">
        <f t="shared" si="3"/>
        <v>6.9560000000000004</v>
      </c>
      <c r="S22" s="122">
        <f t="shared" si="4"/>
        <v>7.28</v>
      </c>
    </row>
    <row r="23" spans="1:19" ht="15.75">
      <c r="A23" s="1" t="s">
        <v>97</v>
      </c>
      <c r="B23" s="1" t="s">
        <v>228</v>
      </c>
      <c r="C23" s="10">
        <v>7.5</v>
      </c>
      <c r="D23" s="33">
        <f>AVERAGE(C23:C23)</f>
        <v>7.5</v>
      </c>
      <c r="E23" s="95">
        <v>10</v>
      </c>
      <c r="F23" s="32">
        <v>6.8</v>
      </c>
      <c r="G23" s="32" t="s">
        <v>4</v>
      </c>
      <c r="H23" s="32">
        <v>8</v>
      </c>
      <c r="I23" s="32">
        <v>2.5</v>
      </c>
      <c r="J23" s="32">
        <v>5</v>
      </c>
      <c r="K23" s="32"/>
      <c r="L23" s="32">
        <v>5</v>
      </c>
      <c r="M23" s="32">
        <v>7.5</v>
      </c>
      <c r="N23" s="110">
        <f t="shared" si="2"/>
        <v>6.5374999999999996</v>
      </c>
      <c r="P23" s="123">
        <v>8.1199999999999992</v>
      </c>
      <c r="Q23" s="123">
        <v>9.1</v>
      </c>
      <c r="R23" s="122">
        <f t="shared" si="3"/>
        <v>7.8034999999999997</v>
      </c>
      <c r="S23" s="122">
        <f t="shared" si="4"/>
        <v>8.0195833333333333</v>
      </c>
    </row>
    <row r="24" spans="1:19" ht="15.75">
      <c r="A24" s="1"/>
      <c r="B24" s="1"/>
      <c r="C24" s="10"/>
      <c r="D24" s="48"/>
      <c r="E24" s="57"/>
      <c r="F24" s="52"/>
    </row>
  </sheetData>
  <mergeCells count="1">
    <mergeCell ref="A1:B1"/>
  </mergeCells>
  <conditionalFormatting sqref="R3:R23">
    <cfRule type="cellIs" dxfId="32" priority="13" operator="greaterThan">
      <formula>7.95</formula>
    </cfRule>
    <cfRule type="cellIs" dxfId="31" priority="14" operator="greaterThan">
      <formula>"7.95"</formula>
    </cfRule>
    <cfRule type="cellIs" dxfId="30" priority="15" operator="greaterThan">
      <formula>"7.95"</formula>
    </cfRule>
  </conditionalFormatting>
  <conditionalFormatting sqref="S6">
    <cfRule type="cellIs" dxfId="29" priority="7" operator="greaterThan">
      <formula>7.95</formula>
    </cfRule>
    <cfRule type="cellIs" dxfId="28" priority="8" operator="greaterThan">
      <formula>"7.95"</formula>
    </cfRule>
    <cfRule type="cellIs" dxfId="27" priority="9" operator="greaterThan">
      <formula>"7.95"</formula>
    </cfRule>
  </conditionalFormatting>
  <conditionalFormatting sqref="S3:S5">
    <cfRule type="cellIs" dxfId="26" priority="4" operator="greaterThan">
      <formula>7.95</formula>
    </cfRule>
    <cfRule type="cellIs" dxfId="25" priority="5" operator="greaterThan">
      <formula>"7.95"</formula>
    </cfRule>
    <cfRule type="cellIs" dxfId="24" priority="6" operator="greaterThan">
      <formula>"7.95"</formula>
    </cfRule>
  </conditionalFormatting>
  <conditionalFormatting sqref="S7:S23">
    <cfRule type="cellIs" dxfId="23" priority="1" operator="greaterThan">
      <formula>7.95</formula>
    </cfRule>
    <cfRule type="cellIs" dxfId="22" priority="2" operator="greaterThan">
      <formula>"7.95"</formula>
    </cfRule>
    <cfRule type="cellIs" dxfId="21" priority="3" operator="greaterThan">
      <formula>"7.95"</formula>
    </cfRule>
  </conditionalFormatting>
  <printOptions horizontalCentered="1" verticalCentered="1"/>
  <pageMargins left="0.39370078740157483" right="0.39370078740157483" top="0.74803149606299213" bottom="0.74803149606299213" header="0.31496062992125984" footer="0.31496062992125984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U26"/>
  <sheetViews>
    <sheetView workbookViewId="0">
      <pane xSplit="7" ySplit="2" topLeftCell="M3" activePane="bottomRight" state="frozen"/>
      <selection pane="topRight" activeCell="H1" sqref="H1"/>
      <selection pane="bottomLeft" activeCell="A3" sqref="A3"/>
      <selection pane="bottomRight" activeCell="U3" sqref="U3"/>
    </sheetView>
  </sheetViews>
  <sheetFormatPr baseColWidth="10" defaultRowHeight="15.75"/>
  <cols>
    <col min="1" max="1" width="17.7109375" customWidth="1"/>
    <col min="2" max="2" width="20.28515625" customWidth="1"/>
    <col min="3" max="7" width="0" hidden="1" customWidth="1"/>
    <col min="8" max="8" width="10" customWidth="1"/>
    <col min="9" max="9" width="9.7109375" customWidth="1"/>
    <col min="10" max="10" width="9.140625" customWidth="1"/>
    <col min="11" max="11" width="9.42578125" style="93" customWidth="1"/>
    <col min="12" max="16" width="11.42578125" style="93"/>
    <col min="17" max="17" width="11.42578125" style="9"/>
    <col min="18" max="18" width="13.7109375" style="8" customWidth="1"/>
    <col min="20" max="20" width="11.42578125" style="8"/>
  </cols>
  <sheetData>
    <row r="1" spans="1:21" ht="18.75">
      <c r="A1" s="133" t="s">
        <v>282</v>
      </c>
      <c r="B1" s="133"/>
      <c r="C1" s="39"/>
      <c r="D1" s="39"/>
      <c r="E1" s="8"/>
      <c r="F1" s="8"/>
      <c r="G1" s="8"/>
      <c r="H1" s="9"/>
      <c r="I1" s="55"/>
      <c r="J1" s="50"/>
    </row>
    <row r="2" spans="1:21" ht="45">
      <c r="A2" s="2" t="s">
        <v>0</v>
      </c>
      <c r="B2" s="2" t="s">
        <v>1</v>
      </c>
      <c r="C2" s="37" t="s">
        <v>253</v>
      </c>
      <c r="D2" s="37" t="s">
        <v>254</v>
      </c>
      <c r="E2" s="3" t="s">
        <v>255</v>
      </c>
      <c r="F2" s="3" t="s">
        <v>256</v>
      </c>
      <c r="G2" s="3" t="s">
        <v>257</v>
      </c>
      <c r="H2" s="31" t="s">
        <v>258</v>
      </c>
      <c r="I2" s="56" t="s">
        <v>272</v>
      </c>
      <c r="J2" s="90" t="s">
        <v>285</v>
      </c>
      <c r="K2" s="31" t="s">
        <v>289</v>
      </c>
      <c r="L2" s="56" t="s">
        <v>290</v>
      </c>
      <c r="M2" s="56" t="s">
        <v>292</v>
      </c>
      <c r="N2" s="56" t="s">
        <v>299</v>
      </c>
      <c r="O2" s="56" t="s">
        <v>306</v>
      </c>
      <c r="P2" s="56" t="s">
        <v>313</v>
      </c>
      <c r="Q2" s="115" t="s">
        <v>314</v>
      </c>
      <c r="R2" s="51" t="s">
        <v>303</v>
      </c>
      <c r="S2" s="132" t="s">
        <v>308</v>
      </c>
      <c r="T2" s="51"/>
      <c r="U2" s="51" t="s">
        <v>301</v>
      </c>
    </row>
    <row r="3" spans="1:21">
      <c r="A3" s="1" t="s">
        <v>21</v>
      </c>
      <c r="B3" s="1" t="s">
        <v>22</v>
      </c>
      <c r="C3" s="10">
        <v>7.5</v>
      </c>
      <c r="D3" s="10" t="s">
        <v>4</v>
      </c>
      <c r="E3" s="23" t="s">
        <v>4</v>
      </c>
      <c r="F3" s="23" t="s">
        <v>4</v>
      </c>
      <c r="G3" s="10" t="s">
        <v>4</v>
      </c>
      <c r="H3" s="33">
        <f t="shared" ref="H3:H8" si="0">AVERAGE(C3:G3)</f>
        <v>7.5</v>
      </c>
      <c r="I3" s="46">
        <v>7.5</v>
      </c>
      <c r="J3" s="58">
        <v>6</v>
      </c>
      <c r="K3" s="33">
        <v>10</v>
      </c>
      <c r="L3" s="33">
        <v>8</v>
      </c>
      <c r="M3" s="33">
        <v>3.5</v>
      </c>
      <c r="N3" s="33">
        <v>7</v>
      </c>
      <c r="O3" s="33">
        <v>10</v>
      </c>
      <c r="P3" s="33"/>
      <c r="Q3" s="32">
        <f>AVERAGE(H3:P3)</f>
        <v>7.4375</v>
      </c>
      <c r="R3" s="123">
        <v>8.77</v>
      </c>
      <c r="S3" s="131">
        <v>7.9</v>
      </c>
      <c r="T3" s="122">
        <f t="shared" ref="T3:T21" si="1">((R3*4)+Q3)/5</f>
        <v>8.5034999999999989</v>
      </c>
      <c r="U3" s="122">
        <f>((R3*4)+Q3+S3)/6</f>
        <v>8.4029166666666661</v>
      </c>
    </row>
    <row r="4" spans="1:21">
      <c r="A4" s="1" t="s">
        <v>36</v>
      </c>
      <c r="B4" s="1" t="s">
        <v>37</v>
      </c>
      <c r="C4" s="10">
        <v>8.75</v>
      </c>
      <c r="D4" s="10" t="s">
        <v>4</v>
      </c>
      <c r="E4" s="23" t="s">
        <v>4</v>
      </c>
      <c r="F4" s="23" t="s">
        <v>4</v>
      </c>
      <c r="G4" s="10" t="s">
        <v>4</v>
      </c>
      <c r="H4" s="33">
        <f t="shared" si="0"/>
        <v>8.75</v>
      </c>
      <c r="I4" s="46">
        <v>10</v>
      </c>
      <c r="J4" s="58">
        <v>10</v>
      </c>
      <c r="K4" s="33">
        <v>5</v>
      </c>
      <c r="L4" s="33">
        <v>4</v>
      </c>
      <c r="M4" s="33">
        <v>4.5</v>
      </c>
      <c r="N4" s="33">
        <v>5.5</v>
      </c>
      <c r="O4" s="33">
        <v>8.5</v>
      </c>
      <c r="P4" s="33"/>
      <c r="Q4" s="32">
        <f>AVERAGE(H4:P4)</f>
        <v>7.03125</v>
      </c>
      <c r="R4" s="123">
        <v>8.25</v>
      </c>
      <c r="S4" s="131">
        <v>7.6</v>
      </c>
      <c r="T4" s="122">
        <f t="shared" si="1"/>
        <v>8.0062499999999996</v>
      </c>
      <c r="U4" s="122">
        <f t="shared" ref="U4:U21" si="2">((R4*4)+Q4+S4)/6</f>
        <v>7.9385416666666666</v>
      </c>
    </row>
    <row r="5" spans="1:21">
      <c r="A5" s="1" t="s">
        <v>65</v>
      </c>
      <c r="B5" s="1" t="s">
        <v>66</v>
      </c>
      <c r="C5" s="10">
        <v>7.5</v>
      </c>
      <c r="D5" s="10" t="s">
        <v>4</v>
      </c>
      <c r="E5" s="23" t="s">
        <v>4</v>
      </c>
      <c r="F5" s="23" t="s">
        <v>4</v>
      </c>
      <c r="G5" s="10" t="s">
        <v>4</v>
      </c>
      <c r="H5" s="33">
        <f t="shared" si="0"/>
        <v>7.5</v>
      </c>
      <c r="I5" s="46">
        <v>10</v>
      </c>
      <c r="J5" s="58">
        <v>10</v>
      </c>
      <c r="K5" s="33">
        <v>10</v>
      </c>
      <c r="L5" s="33">
        <v>8</v>
      </c>
      <c r="M5" s="33">
        <v>6</v>
      </c>
      <c r="N5" s="33">
        <v>9.5</v>
      </c>
      <c r="O5" s="33">
        <v>10</v>
      </c>
      <c r="P5" s="33"/>
      <c r="Q5" s="32">
        <f>AVERAGE(H5:P5)</f>
        <v>8.875</v>
      </c>
      <c r="R5" s="123">
        <v>9.15</v>
      </c>
      <c r="S5" s="131">
        <v>9.3000000000000007</v>
      </c>
      <c r="T5" s="122">
        <f t="shared" si="1"/>
        <v>9.0950000000000006</v>
      </c>
      <c r="U5" s="122">
        <f t="shared" si="2"/>
        <v>9.1291666666666682</v>
      </c>
    </row>
    <row r="6" spans="1:21">
      <c r="A6" s="1" t="s">
        <v>78</v>
      </c>
      <c r="B6" s="19" t="s">
        <v>268</v>
      </c>
      <c r="C6" s="10">
        <v>10</v>
      </c>
      <c r="D6" s="10" t="s">
        <v>4</v>
      </c>
      <c r="E6" s="23" t="s">
        <v>4</v>
      </c>
      <c r="F6" s="23" t="s">
        <v>4</v>
      </c>
      <c r="G6" s="10" t="s">
        <v>4</v>
      </c>
      <c r="H6" s="32">
        <f t="shared" si="0"/>
        <v>10</v>
      </c>
      <c r="I6" s="95">
        <v>10</v>
      </c>
      <c r="J6" s="58">
        <v>9</v>
      </c>
      <c r="K6" s="32">
        <v>5</v>
      </c>
      <c r="L6" s="32">
        <v>6</v>
      </c>
      <c r="M6" s="32">
        <v>2.5</v>
      </c>
      <c r="N6" s="32">
        <v>7.5</v>
      </c>
      <c r="O6" s="32">
        <v>8.5</v>
      </c>
      <c r="P6" s="32"/>
      <c r="Q6" s="32">
        <f t="shared" ref="Q6:Q21" si="3">AVERAGE(H6:P6)</f>
        <v>7.3125</v>
      </c>
      <c r="R6" s="123">
        <v>8.07</v>
      </c>
      <c r="S6" s="131">
        <v>8.6999999999999993</v>
      </c>
      <c r="T6" s="122">
        <f t="shared" si="1"/>
        <v>7.9184999999999999</v>
      </c>
      <c r="U6" s="122">
        <f t="shared" si="2"/>
        <v>8.0487500000000001</v>
      </c>
    </row>
    <row r="7" spans="1:21">
      <c r="A7" s="1" t="s">
        <v>104</v>
      </c>
      <c r="B7" s="1" t="s">
        <v>105</v>
      </c>
      <c r="C7" s="10">
        <v>7.5</v>
      </c>
      <c r="D7" s="10" t="s">
        <v>4</v>
      </c>
      <c r="E7" s="23" t="s">
        <v>4</v>
      </c>
      <c r="F7" s="23" t="s">
        <v>4</v>
      </c>
      <c r="G7" s="10" t="s">
        <v>4</v>
      </c>
      <c r="H7" s="32">
        <f t="shared" si="0"/>
        <v>7.5</v>
      </c>
      <c r="I7" s="95">
        <v>7.5</v>
      </c>
      <c r="J7" s="58">
        <v>4</v>
      </c>
      <c r="K7" s="32" t="s">
        <v>4</v>
      </c>
      <c r="L7" s="32">
        <v>8</v>
      </c>
      <c r="M7" s="32">
        <v>4.5</v>
      </c>
      <c r="N7" s="32">
        <v>6.5</v>
      </c>
      <c r="O7" s="32">
        <v>10</v>
      </c>
      <c r="P7" s="32">
        <v>9</v>
      </c>
      <c r="Q7" s="32">
        <f t="shared" si="3"/>
        <v>7.125</v>
      </c>
      <c r="R7" s="123">
        <v>7.72</v>
      </c>
      <c r="S7" s="131">
        <v>9.6999999999999993</v>
      </c>
      <c r="T7" s="122">
        <f t="shared" si="1"/>
        <v>7.6009999999999991</v>
      </c>
      <c r="U7" s="122">
        <f t="shared" si="2"/>
        <v>7.9508333333333328</v>
      </c>
    </row>
    <row r="8" spans="1:21">
      <c r="A8" s="1" t="s">
        <v>111</v>
      </c>
      <c r="B8" s="1" t="s">
        <v>112</v>
      </c>
      <c r="C8" s="10">
        <v>7.5</v>
      </c>
      <c r="D8" s="10" t="s">
        <v>4</v>
      </c>
      <c r="E8" s="23" t="s">
        <v>4</v>
      </c>
      <c r="F8" s="23" t="s">
        <v>4</v>
      </c>
      <c r="G8" s="10" t="s">
        <v>4</v>
      </c>
      <c r="H8" s="32">
        <f t="shared" si="0"/>
        <v>7.5</v>
      </c>
      <c r="I8" s="95">
        <v>10</v>
      </c>
      <c r="J8" s="58">
        <v>6</v>
      </c>
      <c r="K8" s="32">
        <v>10</v>
      </c>
      <c r="L8" s="32">
        <v>8</v>
      </c>
      <c r="M8" s="32">
        <v>5</v>
      </c>
      <c r="N8" s="32">
        <v>6</v>
      </c>
      <c r="O8" s="32">
        <v>10</v>
      </c>
      <c r="P8" s="32"/>
      <c r="Q8" s="32">
        <f t="shared" si="3"/>
        <v>7.8125</v>
      </c>
      <c r="R8" s="123">
        <v>9</v>
      </c>
      <c r="S8" s="131">
        <v>8.8000000000000007</v>
      </c>
      <c r="T8" s="122">
        <f t="shared" si="1"/>
        <v>8.7624999999999993</v>
      </c>
      <c r="U8" s="122">
        <f t="shared" si="2"/>
        <v>8.7687499999999989</v>
      </c>
    </row>
    <row r="9" spans="1:21">
      <c r="A9" s="1" t="s">
        <v>2</v>
      </c>
      <c r="B9" s="1" t="s">
        <v>123</v>
      </c>
      <c r="C9" s="10" t="s">
        <v>4</v>
      </c>
      <c r="D9" s="10" t="s">
        <v>4</v>
      </c>
      <c r="E9" s="23" t="s">
        <v>4</v>
      </c>
      <c r="F9" s="23" t="s">
        <v>4</v>
      </c>
      <c r="G9" s="10" t="s">
        <v>4</v>
      </c>
      <c r="H9" s="32" t="s">
        <v>4</v>
      </c>
      <c r="I9" s="95">
        <v>10</v>
      </c>
      <c r="J9" s="58">
        <v>7.5</v>
      </c>
      <c r="K9" s="32">
        <v>5</v>
      </c>
      <c r="L9" s="32" t="s">
        <v>4</v>
      </c>
      <c r="M9" s="32">
        <v>3</v>
      </c>
      <c r="N9" s="32">
        <v>6.8</v>
      </c>
      <c r="O9" s="32">
        <v>8.5</v>
      </c>
      <c r="P9" s="32"/>
      <c r="Q9" s="32">
        <f t="shared" si="3"/>
        <v>6.8</v>
      </c>
      <c r="R9" s="123">
        <v>8.82</v>
      </c>
      <c r="S9" s="131">
        <v>8.1</v>
      </c>
      <c r="T9" s="122">
        <f t="shared" si="1"/>
        <v>8.4160000000000004</v>
      </c>
      <c r="U9" s="122">
        <f t="shared" si="2"/>
        <v>8.3633333333333333</v>
      </c>
    </row>
    <row r="10" spans="1:21">
      <c r="A10" s="1" t="s">
        <v>126</v>
      </c>
      <c r="B10" s="1" t="s">
        <v>127</v>
      </c>
      <c r="C10" s="10">
        <v>6.25</v>
      </c>
      <c r="D10" s="10" t="s">
        <v>4</v>
      </c>
      <c r="E10" s="23" t="s">
        <v>4</v>
      </c>
      <c r="F10" s="23" t="s">
        <v>4</v>
      </c>
      <c r="G10" s="10" t="s">
        <v>4</v>
      </c>
      <c r="H10" s="32">
        <f t="shared" ref="H10:H21" si="4">AVERAGE(C10:G10)</f>
        <v>6.25</v>
      </c>
      <c r="I10" s="95">
        <v>7.5</v>
      </c>
      <c r="J10" s="58">
        <v>4</v>
      </c>
      <c r="K10" s="32">
        <v>2.5</v>
      </c>
      <c r="L10" s="32">
        <v>6</v>
      </c>
      <c r="M10" s="32">
        <v>8</v>
      </c>
      <c r="N10" s="32">
        <v>8.3000000000000007</v>
      </c>
      <c r="O10" s="32">
        <v>10</v>
      </c>
      <c r="P10" s="32">
        <v>9</v>
      </c>
      <c r="Q10" s="32">
        <f t="shared" si="3"/>
        <v>6.8388888888888886</v>
      </c>
      <c r="R10" s="123">
        <v>8.5500000000000007</v>
      </c>
      <c r="S10" s="131">
        <v>8.6999999999999993</v>
      </c>
      <c r="T10" s="122">
        <f t="shared" si="1"/>
        <v>8.2077777777777783</v>
      </c>
      <c r="U10" s="122">
        <f t="shared" si="2"/>
        <v>8.2898148148148163</v>
      </c>
    </row>
    <row r="11" spans="1:21">
      <c r="A11" s="1" t="s">
        <v>134</v>
      </c>
      <c r="B11" s="1" t="s">
        <v>135</v>
      </c>
      <c r="C11" s="10">
        <v>7.5</v>
      </c>
      <c r="D11" s="10" t="s">
        <v>4</v>
      </c>
      <c r="E11" s="23" t="s">
        <v>4</v>
      </c>
      <c r="F11" s="23" t="s">
        <v>4</v>
      </c>
      <c r="G11" s="10" t="s">
        <v>4</v>
      </c>
      <c r="H11" s="32">
        <f t="shared" si="4"/>
        <v>7.5</v>
      </c>
      <c r="I11" s="95">
        <v>7.5</v>
      </c>
      <c r="J11" s="58">
        <v>4</v>
      </c>
      <c r="K11" s="32">
        <v>5</v>
      </c>
      <c r="L11" s="32">
        <v>4</v>
      </c>
      <c r="M11" s="32">
        <v>5.5</v>
      </c>
      <c r="N11" s="32">
        <v>9.5</v>
      </c>
      <c r="O11" s="32">
        <v>10</v>
      </c>
      <c r="P11" s="32">
        <v>9</v>
      </c>
      <c r="Q11" s="32">
        <f t="shared" si="3"/>
        <v>6.8888888888888893</v>
      </c>
      <c r="R11" s="123">
        <v>8.4700000000000006</v>
      </c>
      <c r="S11" s="131">
        <v>9</v>
      </c>
      <c r="T11" s="122">
        <f t="shared" si="1"/>
        <v>8.1537777777777798</v>
      </c>
      <c r="U11" s="122">
        <f t="shared" si="2"/>
        <v>8.2948148148148153</v>
      </c>
    </row>
    <row r="12" spans="1:21">
      <c r="A12" s="1" t="s">
        <v>81</v>
      </c>
      <c r="B12" s="1" t="s">
        <v>142</v>
      </c>
      <c r="C12" s="10">
        <v>7.5</v>
      </c>
      <c r="D12" s="10" t="s">
        <v>4</v>
      </c>
      <c r="E12" s="23" t="s">
        <v>4</v>
      </c>
      <c r="F12" s="23" t="s">
        <v>4</v>
      </c>
      <c r="G12" s="10" t="s">
        <v>4</v>
      </c>
      <c r="H12" s="32">
        <f t="shared" si="4"/>
        <v>7.5</v>
      </c>
      <c r="I12" s="95">
        <v>10</v>
      </c>
      <c r="J12" s="58">
        <v>10</v>
      </c>
      <c r="K12" s="32" t="s">
        <v>4</v>
      </c>
      <c r="L12" s="32">
        <v>6</v>
      </c>
      <c r="M12" s="32">
        <v>3</v>
      </c>
      <c r="N12" s="32">
        <v>8.5</v>
      </c>
      <c r="O12" s="32">
        <v>8.5</v>
      </c>
      <c r="P12" s="32"/>
      <c r="Q12" s="32">
        <f t="shared" si="3"/>
        <v>7.6428571428571432</v>
      </c>
      <c r="R12" s="123">
        <v>8.2200000000000006</v>
      </c>
      <c r="S12" s="131">
        <v>8.8000000000000007</v>
      </c>
      <c r="T12" s="122">
        <f t="shared" si="1"/>
        <v>8.104571428571429</v>
      </c>
      <c r="U12" s="122">
        <f t="shared" si="2"/>
        <v>8.2204761904761909</v>
      </c>
    </row>
    <row r="13" spans="1:21">
      <c r="A13" s="1" t="s">
        <v>147</v>
      </c>
      <c r="B13" s="1" t="s">
        <v>148</v>
      </c>
      <c r="C13" s="10">
        <v>10</v>
      </c>
      <c r="D13" s="10" t="s">
        <v>4</v>
      </c>
      <c r="E13" s="23" t="s">
        <v>4</v>
      </c>
      <c r="F13" s="23" t="s">
        <v>4</v>
      </c>
      <c r="G13" s="10" t="s">
        <v>4</v>
      </c>
      <c r="H13" s="32">
        <f t="shared" si="4"/>
        <v>10</v>
      </c>
      <c r="I13" s="95">
        <v>10</v>
      </c>
      <c r="J13" s="58">
        <v>8</v>
      </c>
      <c r="K13" s="32">
        <v>10</v>
      </c>
      <c r="L13" s="32">
        <v>6</v>
      </c>
      <c r="M13" s="32">
        <v>5</v>
      </c>
      <c r="N13" s="32">
        <v>9</v>
      </c>
      <c r="O13" s="32">
        <v>9</v>
      </c>
      <c r="P13" s="32"/>
      <c r="Q13" s="32">
        <f t="shared" si="3"/>
        <v>8.375</v>
      </c>
      <c r="R13" s="123">
        <v>8.8000000000000007</v>
      </c>
      <c r="S13" s="131">
        <v>9</v>
      </c>
      <c r="T13" s="122">
        <f t="shared" si="1"/>
        <v>8.7149999999999999</v>
      </c>
      <c r="U13" s="122">
        <f t="shared" si="2"/>
        <v>8.7625000000000011</v>
      </c>
    </row>
    <row r="14" spans="1:21">
      <c r="A14" s="1" t="s">
        <v>149</v>
      </c>
      <c r="B14" s="1" t="s">
        <v>150</v>
      </c>
      <c r="C14" s="10">
        <v>7.5</v>
      </c>
      <c r="D14" s="10" t="s">
        <v>4</v>
      </c>
      <c r="E14" s="23" t="s">
        <v>4</v>
      </c>
      <c r="F14" s="23" t="s">
        <v>4</v>
      </c>
      <c r="G14" s="10" t="s">
        <v>4</v>
      </c>
      <c r="H14" s="32">
        <f t="shared" si="4"/>
        <v>7.5</v>
      </c>
      <c r="I14" s="95">
        <v>10</v>
      </c>
      <c r="J14" s="58">
        <v>10</v>
      </c>
      <c r="K14" s="32">
        <v>2.5</v>
      </c>
      <c r="L14" s="32">
        <v>8</v>
      </c>
      <c r="M14" s="32">
        <v>7</v>
      </c>
      <c r="N14" s="32">
        <v>8</v>
      </c>
      <c r="O14" s="32">
        <v>8</v>
      </c>
      <c r="P14" s="32"/>
      <c r="Q14" s="32">
        <f t="shared" si="3"/>
        <v>7.625</v>
      </c>
      <c r="R14" s="123">
        <v>8.35</v>
      </c>
      <c r="S14" s="131">
        <v>8.5</v>
      </c>
      <c r="T14" s="122">
        <f t="shared" si="1"/>
        <v>8.2050000000000001</v>
      </c>
      <c r="U14" s="122">
        <f t="shared" si="2"/>
        <v>8.2541666666666664</v>
      </c>
    </row>
    <row r="15" spans="1:21">
      <c r="A15" s="1" t="s">
        <v>152</v>
      </c>
      <c r="B15" s="1" t="s">
        <v>153</v>
      </c>
      <c r="C15" s="10">
        <v>10</v>
      </c>
      <c r="D15" s="10" t="s">
        <v>4</v>
      </c>
      <c r="E15" s="23" t="s">
        <v>4</v>
      </c>
      <c r="F15" s="23" t="s">
        <v>4</v>
      </c>
      <c r="G15" s="10" t="s">
        <v>4</v>
      </c>
      <c r="H15" s="32">
        <f t="shared" si="4"/>
        <v>10</v>
      </c>
      <c r="I15" s="95">
        <v>10</v>
      </c>
      <c r="J15" s="58">
        <v>8</v>
      </c>
      <c r="K15" s="32" t="s">
        <v>4</v>
      </c>
      <c r="L15" s="32">
        <v>10</v>
      </c>
      <c r="M15" s="32">
        <v>2.5</v>
      </c>
      <c r="N15" s="32">
        <v>6.5</v>
      </c>
      <c r="O15" s="32">
        <v>5</v>
      </c>
      <c r="P15" s="32"/>
      <c r="Q15" s="32">
        <f t="shared" si="3"/>
        <v>7.4285714285714288</v>
      </c>
      <c r="R15" s="123">
        <v>8.4</v>
      </c>
      <c r="S15" s="131">
        <v>8.8000000000000007</v>
      </c>
      <c r="T15" s="122">
        <f t="shared" si="1"/>
        <v>8.2057142857142864</v>
      </c>
      <c r="U15" s="122">
        <f t="shared" si="2"/>
        <v>8.3047619047619055</v>
      </c>
    </row>
    <row r="16" spans="1:21">
      <c r="A16" s="1" t="s">
        <v>158</v>
      </c>
      <c r="B16" s="1" t="s">
        <v>159</v>
      </c>
      <c r="C16" s="10">
        <v>7.5</v>
      </c>
      <c r="D16" s="10" t="s">
        <v>4</v>
      </c>
      <c r="E16" s="23" t="s">
        <v>4</v>
      </c>
      <c r="F16" s="23" t="s">
        <v>4</v>
      </c>
      <c r="G16" s="10" t="s">
        <v>4</v>
      </c>
      <c r="H16" s="32">
        <f t="shared" si="4"/>
        <v>7.5</v>
      </c>
      <c r="I16" s="95">
        <v>10</v>
      </c>
      <c r="J16" s="58">
        <v>4</v>
      </c>
      <c r="K16" s="32">
        <v>7.5</v>
      </c>
      <c r="L16" s="32">
        <v>6</v>
      </c>
      <c r="M16" s="32">
        <v>7</v>
      </c>
      <c r="N16" s="32">
        <v>7.5</v>
      </c>
      <c r="O16" s="32">
        <v>9</v>
      </c>
      <c r="P16" s="32"/>
      <c r="Q16" s="32">
        <f t="shared" si="3"/>
        <v>7.3125</v>
      </c>
      <c r="R16" s="123">
        <v>8.9499999999999993</v>
      </c>
      <c r="S16" s="131">
        <v>9.9</v>
      </c>
      <c r="T16" s="122">
        <f t="shared" si="1"/>
        <v>8.6224999999999987</v>
      </c>
      <c r="U16" s="122">
        <f t="shared" si="2"/>
        <v>8.8354166666666654</v>
      </c>
    </row>
    <row r="17" spans="1:21">
      <c r="A17" s="1" t="s">
        <v>160</v>
      </c>
      <c r="B17" s="1" t="s">
        <v>161</v>
      </c>
      <c r="C17" s="10">
        <v>10</v>
      </c>
      <c r="D17" s="10" t="s">
        <v>4</v>
      </c>
      <c r="E17" s="23" t="s">
        <v>4</v>
      </c>
      <c r="F17" s="23" t="s">
        <v>4</v>
      </c>
      <c r="G17" s="10" t="s">
        <v>4</v>
      </c>
      <c r="H17" s="32">
        <f t="shared" si="4"/>
        <v>10</v>
      </c>
      <c r="I17" s="95">
        <v>10</v>
      </c>
      <c r="J17" s="58">
        <v>5</v>
      </c>
      <c r="K17" s="32">
        <v>7.5</v>
      </c>
      <c r="L17" s="32">
        <v>8</v>
      </c>
      <c r="M17" s="32">
        <v>3.5</v>
      </c>
      <c r="N17" s="32">
        <v>7.5</v>
      </c>
      <c r="O17" s="32">
        <v>10</v>
      </c>
      <c r="P17" s="32"/>
      <c r="Q17" s="32">
        <f t="shared" si="3"/>
        <v>7.6875</v>
      </c>
      <c r="R17" s="123">
        <v>9.32</v>
      </c>
      <c r="S17" s="131">
        <v>8.6</v>
      </c>
      <c r="T17" s="122">
        <f t="shared" si="1"/>
        <v>8.9935000000000009</v>
      </c>
      <c r="U17" s="122">
        <f t="shared" si="2"/>
        <v>8.9279166666666665</v>
      </c>
    </row>
    <row r="18" spans="1:21">
      <c r="A18" s="1" t="s">
        <v>25</v>
      </c>
      <c r="B18" s="1" t="s">
        <v>294</v>
      </c>
      <c r="C18" s="10">
        <v>7.5</v>
      </c>
      <c r="D18" s="10" t="s">
        <v>4</v>
      </c>
      <c r="E18" s="23" t="s">
        <v>4</v>
      </c>
      <c r="F18" s="23" t="s">
        <v>4</v>
      </c>
      <c r="G18" s="10" t="s">
        <v>4</v>
      </c>
      <c r="H18" s="32">
        <f t="shared" si="4"/>
        <v>7.5</v>
      </c>
      <c r="I18" s="95">
        <v>10</v>
      </c>
      <c r="J18" s="58">
        <v>4</v>
      </c>
      <c r="K18" s="32">
        <v>10</v>
      </c>
      <c r="L18" s="32">
        <v>6</v>
      </c>
      <c r="M18" s="32">
        <v>6.5</v>
      </c>
      <c r="N18" s="32">
        <v>6</v>
      </c>
      <c r="O18" s="32">
        <v>10</v>
      </c>
      <c r="P18" s="32"/>
      <c r="Q18" s="32">
        <f t="shared" si="3"/>
        <v>7.5</v>
      </c>
      <c r="R18" s="123">
        <v>9.25</v>
      </c>
      <c r="S18" s="131">
        <v>9</v>
      </c>
      <c r="T18" s="122">
        <f t="shared" si="1"/>
        <v>8.9</v>
      </c>
      <c r="U18" s="122">
        <f t="shared" si="2"/>
        <v>8.9166666666666661</v>
      </c>
    </row>
    <row r="19" spans="1:21">
      <c r="A19" s="1" t="s">
        <v>207</v>
      </c>
      <c r="B19" s="1" t="s">
        <v>295</v>
      </c>
      <c r="C19" s="10">
        <v>10</v>
      </c>
      <c r="D19" s="10" t="s">
        <v>4</v>
      </c>
      <c r="E19" s="23" t="s">
        <v>4</v>
      </c>
      <c r="F19" s="23" t="s">
        <v>4</v>
      </c>
      <c r="G19" s="10" t="s">
        <v>4</v>
      </c>
      <c r="H19" s="32">
        <f t="shared" si="4"/>
        <v>10</v>
      </c>
      <c r="I19" s="95">
        <v>10</v>
      </c>
      <c r="J19" s="58">
        <v>10</v>
      </c>
      <c r="K19" s="32">
        <v>10</v>
      </c>
      <c r="L19" s="32">
        <v>8</v>
      </c>
      <c r="M19" s="32">
        <v>8.5</v>
      </c>
      <c r="N19" s="32">
        <v>6</v>
      </c>
      <c r="O19" s="32">
        <v>8</v>
      </c>
      <c r="P19" s="32"/>
      <c r="Q19" s="32">
        <f t="shared" si="3"/>
        <v>8.8125</v>
      </c>
      <c r="R19" s="123">
        <v>8.92</v>
      </c>
      <c r="S19" s="131">
        <v>8.9</v>
      </c>
      <c r="T19" s="122">
        <f t="shared" si="1"/>
        <v>8.8985000000000003</v>
      </c>
      <c r="U19" s="122">
        <f t="shared" si="2"/>
        <v>8.8987499999999997</v>
      </c>
    </row>
    <row r="20" spans="1:21">
      <c r="A20" s="1" t="s">
        <v>231</v>
      </c>
      <c r="B20" s="1" t="s">
        <v>296</v>
      </c>
      <c r="C20" s="10">
        <v>10</v>
      </c>
      <c r="D20" s="10" t="s">
        <v>4</v>
      </c>
      <c r="E20" s="23" t="s">
        <v>4</v>
      </c>
      <c r="F20" s="23" t="s">
        <v>4</v>
      </c>
      <c r="G20" s="23" t="s">
        <v>4</v>
      </c>
      <c r="H20" s="32">
        <f t="shared" si="4"/>
        <v>10</v>
      </c>
      <c r="I20" s="95">
        <v>7.5</v>
      </c>
      <c r="J20" s="58">
        <v>10</v>
      </c>
      <c r="K20" s="32">
        <v>5</v>
      </c>
      <c r="L20" s="32">
        <v>8</v>
      </c>
      <c r="M20" s="32">
        <v>8.5</v>
      </c>
      <c r="N20" s="32">
        <v>8.5</v>
      </c>
      <c r="O20" s="32">
        <v>9.5</v>
      </c>
      <c r="P20" s="32"/>
      <c r="Q20" s="32">
        <f t="shared" si="3"/>
        <v>8.375</v>
      </c>
      <c r="R20" s="123">
        <v>8.8000000000000007</v>
      </c>
      <c r="S20" s="131">
        <v>9.5</v>
      </c>
      <c r="T20" s="122">
        <f t="shared" si="1"/>
        <v>8.7149999999999999</v>
      </c>
      <c r="U20" s="122">
        <f t="shared" si="2"/>
        <v>8.8458333333333332</v>
      </c>
    </row>
    <row r="21" spans="1:21">
      <c r="A21" s="1" t="s">
        <v>145</v>
      </c>
      <c r="B21" s="1" t="s">
        <v>241</v>
      </c>
      <c r="C21" s="10">
        <v>3.75</v>
      </c>
      <c r="D21" s="10" t="s">
        <v>4</v>
      </c>
      <c r="E21" s="23" t="s">
        <v>4</v>
      </c>
      <c r="F21" s="23" t="s">
        <v>4</v>
      </c>
      <c r="G21" s="23" t="s">
        <v>4</v>
      </c>
      <c r="H21" s="33">
        <f t="shared" si="4"/>
        <v>3.75</v>
      </c>
      <c r="I21" s="46">
        <v>10</v>
      </c>
      <c r="J21" s="58">
        <v>10</v>
      </c>
      <c r="K21" s="33">
        <v>10</v>
      </c>
      <c r="L21" s="33">
        <v>8</v>
      </c>
      <c r="M21" s="33">
        <v>8</v>
      </c>
      <c r="N21" s="33">
        <v>9.5</v>
      </c>
      <c r="O21" s="33">
        <v>8.5</v>
      </c>
      <c r="P21" s="33"/>
      <c r="Q21" s="32">
        <f t="shared" si="3"/>
        <v>8.46875</v>
      </c>
      <c r="R21" s="123">
        <v>8.57</v>
      </c>
      <c r="S21" s="131">
        <v>7.4</v>
      </c>
      <c r="T21" s="122">
        <f t="shared" si="1"/>
        <v>8.5497499999999995</v>
      </c>
      <c r="U21" s="122">
        <f t="shared" si="2"/>
        <v>8.3581249999999994</v>
      </c>
    </row>
    <row r="22" spans="1:21">
      <c r="R22" s="114"/>
      <c r="T22" s="113"/>
    </row>
    <row r="23" spans="1:21">
      <c r="R23" s="114"/>
      <c r="T23" s="113"/>
    </row>
    <row r="24" spans="1:21">
      <c r="R24" s="114"/>
      <c r="T24" s="113"/>
    </row>
    <row r="25" spans="1:21">
      <c r="R25" s="114"/>
      <c r="T25" s="113"/>
    </row>
    <row r="26" spans="1:21">
      <c r="R26" s="114"/>
      <c r="T26" s="113"/>
    </row>
  </sheetData>
  <mergeCells count="1">
    <mergeCell ref="A1:B1"/>
  </mergeCells>
  <conditionalFormatting sqref="T3:T26 U3">
    <cfRule type="cellIs" dxfId="20" priority="7" operator="greaterThan">
      <formula>7.95</formula>
    </cfRule>
    <cfRule type="cellIs" dxfId="19" priority="8" operator="greaterThan">
      <formula>"7.95"</formula>
    </cfRule>
    <cfRule type="cellIs" dxfId="18" priority="9" operator="greaterThan">
      <formula>"7.95"</formula>
    </cfRule>
  </conditionalFormatting>
  <conditionalFormatting sqref="U4:U21">
    <cfRule type="cellIs" dxfId="17" priority="1" operator="greaterThan">
      <formula>7.95</formula>
    </cfRule>
    <cfRule type="cellIs" dxfId="16" priority="2" operator="greaterThan">
      <formula>"7.95"</formula>
    </cfRule>
    <cfRule type="cellIs" dxfId="15" priority="3" operator="greaterThan">
      <formula>"7.95"</formula>
    </cfRule>
  </conditionalFormatting>
  <printOptions horizontalCentered="1" verticalCentered="1"/>
  <pageMargins left="0.39370078740157483" right="0.39370078740157483" top="0.74803149606299213" bottom="0.74803149606299213" header="0.31496062992125984" footer="0.31496062992125984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U27"/>
  <sheetViews>
    <sheetView tabSelected="1" workbookViewId="0">
      <pane xSplit="7" ySplit="2" topLeftCell="N3" activePane="bottomRight" state="frozen"/>
      <selection pane="topRight" activeCell="H1" sqref="H1"/>
      <selection pane="bottomLeft" activeCell="A3" sqref="A3"/>
      <selection pane="bottomRight" activeCell="R17" sqref="R17"/>
    </sheetView>
  </sheetViews>
  <sheetFormatPr baseColWidth="10" defaultRowHeight="15.75"/>
  <cols>
    <col min="1" max="1" width="16" customWidth="1"/>
    <col min="2" max="2" width="21.5703125" customWidth="1"/>
    <col min="3" max="7" width="0" hidden="1" customWidth="1"/>
    <col min="8" max="8" width="10" customWidth="1"/>
    <col min="9" max="9" width="9.42578125" customWidth="1"/>
    <col min="10" max="10" width="10" customWidth="1"/>
    <col min="11" max="11" width="11.42578125" style="93"/>
    <col min="12" max="12" width="9.85546875" style="93" customWidth="1"/>
    <col min="13" max="13" width="9.5703125" style="93" customWidth="1"/>
    <col min="14" max="14" width="14.7109375" style="93" customWidth="1"/>
    <col min="15" max="15" width="14.5703125" style="93" customWidth="1"/>
    <col min="16" max="16" width="10.5703125" style="93" customWidth="1"/>
    <col min="17" max="17" width="11.42578125" style="94"/>
    <col min="19" max="19" width="13.7109375" style="8" customWidth="1"/>
    <col min="20" max="20" width="11.42578125" style="8"/>
  </cols>
  <sheetData>
    <row r="1" spans="1:21" ht="18.75">
      <c r="A1" s="134" t="s">
        <v>284</v>
      </c>
      <c r="B1" s="134"/>
      <c r="C1" s="39"/>
      <c r="D1" s="39"/>
      <c r="E1" s="8"/>
      <c r="F1" s="8"/>
      <c r="G1" s="8"/>
      <c r="H1" s="9"/>
      <c r="I1" s="55"/>
      <c r="J1" s="50"/>
    </row>
    <row r="2" spans="1:21" ht="48" customHeight="1">
      <c r="A2" s="2" t="s">
        <v>0</v>
      </c>
      <c r="B2" s="2" t="s">
        <v>1</v>
      </c>
      <c r="C2" s="37" t="s">
        <v>253</v>
      </c>
      <c r="D2" s="37" t="s">
        <v>254</v>
      </c>
      <c r="E2" s="3" t="s">
        <v>255</v>
      </c>
      <c r="F2" s="3" t="s">
        <v>256</v>
      </c>
      <c r="G2" s="3" t="s">
        <v>257</v>
      </c>
      <c r="H2" s="31" t="s">
        <v>258</v>
      </c>
      <c r="I2" s="56" t="s">
        <v>272</v>
      </c>
      <c r="J2" s="90" t="s">
        <v>285</v>
      </c>
      <c r="K2" s="31" t="s">
        <v>289</v>
      </c>
      <c r="L2" s="56" t="s">
        <v>290</v>
      </c>
      <c r="M2" s="56" t="s">
        <v>292</v>
      </c>
      <c r="N2" s="56" t="s">
        <v>299</v>
      </c>
      <c r="O2" s="56" t="s">
        <v>306</v>
      </c>
      <c r="P2" s="56" t="s">
        <v>300</v>
      </c>
      <c r="Q2" s="115" t="s">
        <v>314</v>
      </c>
      <c r="R2" s="121" t="s">
        <v>316</v>
      </c>
      <c r="S2" s="51" t="s">
        <v>303</v>
      </c>
      <c r="U2" s="51" t="s">
        <v>301</v>
      </c>
    </row>
    <row r="3" spans="1:21">
      <c r="A3" s="1" t="s">
        <v>2</v>
      </c>
      <c r="B3" s="1" t="s">
        <v>3</v>
      </c>
      <c r="C3" s="10">
        <v>2.6</v>
      </c>
      <c r="D3" s="10">
        <v>10</v>
      </c>
      <c r="E3" s="23" t="s">
        <v>4</v>
      </c>
      <c r="F3" s="23" t="s">
        <v>4</v>
      </c>
      <c r="G3" s="23" t="s">
        <v>4</v>
      </c>
      <c r="H3" s="58">
        <f t="shared" ref="H3:H23" si="0">AVERAGE(C3:G3)</f>
        <v>6.3</v>
      </c>
      <c r="I3" s="59">
        <v>7.5</v>
      </c>
      <c r="J3" s="91">
        <v>9.5</v>
      </c>
      <c r="K3" s="33">
        <v>7.5</v>
      </c>
      <c r="L3" s="33">
        <v>2</v>
      </c>
      <c r="M3" s="33">
        <v>8</v>
      </c>
      <c r="N3" s="33">
        <v>9.5</v>
      </c>
      <c r="O3" s="33">
        <v>8.5</v>
      </c>
      <c r="P3" s="33"/>
      <c r="Q3" s="33">
        <f t="shared" ref="Q3:Q10" si="1">AVERAGE(H3:O3)</f>
        <v>7.35</v>
      </c>
      <c r="R3" s="131">
        <v>8.6</v>
      </c>
      <c r="S3" s="116">
        <v>8.52</v>
      </c>
      <c r="T3" s="118">
        <f>((S3*4)+Q3)/5</f>
        <v>8.2859999999999996</v>
      </c>
      <c r="U3" s="122">
        <f>((S3*4)+Q3+R3)/6</f>
        <v>8.3383333333333329</v>
      </c>
    </row>
    <row r="4" spans="1:21">
      <c r="A4" s="1" t="s">
        <v>9</v>
      </c>
      <c r="B4" s="1" t="s">
        <v>10</v>
      </c>
      <c r="C4" s="10">
        <v>3.7</v>
      </c>
      <c r="D4" s="10">
        <v>3.75</v>
      </c>
      <c r="E4" s="23" t="s">
        <v>4</v>
      </c>
      <c r="F4" s="23" t="s">
        <v>4</v>
      </c>
      <c r="G4" s="10" t="s">
        <v>4</v>
      </c>
      <c r="H4" s="58">
        <f t="shared" si="0"/>
        <v>3.7250000000000001</v>
      </c>
      <c r="I4" s="59">
        <v>7.5</v>
      </c>
      <c r="J4" s="91">
        <v>10</v>
      </c>
      <c r="K4" s="33">
        <v>2.5</v>
      </c>
      <c r="L4" s="33">
        <v>8</v>
      </c>
      <c r="M4" s="33">
        <v>4.5</v>
      </c>
      <c r="N4" s="33">
        <v>5.5</v>
      </c>
      <c r="O4" s="33">
        <v>10</v>
      </c>
      <c r="P4" s="33"/>
      <c r="Q4" s="33">
        <f t="shared" si="1"/>
        <v>6.4656250000000002</v>
      </c>
      <c r="S4" s="116">
        <v>8.57</v>
      </c>
      <c r="T4" s="118">
        <f t="shared" ref="T4:T23" si="2">((S4*4)+Q4)/5</f>
        <v>8.1491250000000015</v>
      </c>
      <c r="U4" s="122">
        <f t="shared" ref="U4:U23" si="3">((S4*4)+Q4+R4)/6</f>
        <v>6.790937500000001</v>
      </c>
    </row>
    <row r="5" spans="1:21">
      <c r="A5" s="1" t="s">
        <v>43</v>
      </c>
      <c r="B5" s="1" t="s">
        <v>44</v>
      </c>
      <c r="C5" s="10">
        <v>7</v>
      </c>
      <c r="D5" s="10">
        <v>5</v>
      </c>
      <c r="E5" s="23" t="s">
        <v>4</v>
      </c>
      <c r="F5" s="23" t="s">
        <v>4</v>
      </c>
      <c r="G5" s="10" t="s">
        <v>4</v>
      </c>
      <c r="H5" s="58">
        <f t="shared" si="0"/>
        <v>6</v>
      </c>
      <c r="I5" s="59">
        <v>10</v>
      </c>
      <c r="J5" s="91">
        <v>9.5</v>
      </c>
      <c r="K5" s="33">
        <v>7.5</v>
      </c>
      <c r="L5" s="33">
        <v>4</v>
      </c>
      <c r="M5" s="33">
        <v>2</v>
      </c>
      <c r="N5" s="33">
        <v>6</v>
      </c>
      <c r="O5" s="33">
        <v>9</v>
      </c>
      <c r="P5" s="33"/>
      <c r="Q5" s="33">
        <f t="shared" si="1"/>
        <v>6.75</v>
      </c>
      <c r="R5" s="131">
        <v>8.8000000000000007</v>
      </c>
      <c r="S5" s="116">
        <v>6.22</v>
      </c>
      <c r="T5" s="118">
        <f t="shared" si="2"/>
        <v>6.3259999999999996</v>
      </c>
      <c r="U5" s="122">
        <f t="shared" si="3"/>
        <v>6.7383333333333333</v>
      </c>
    </row>
    <row r="6" spans="1:21">
      <c r="A6" s="1" t="s">
        <v>59</v>
      </c>
      <c r="B6" s="1" t="s">
        <v>60</v>
      </c>
      <c r="C6" s="10">
        <v>5.0999999999999996</v>
      </c>
      <c r="D6" s="10">
        <v>5</v>
      </c>
      <c r="E6" s="23" t="s">
        <v>4</v>
      </c>
      <c r="F6" s="23" t="s">
        <v>4</v>
      </c>
      <c r="G6" s="10" t="s">
        <v>4</v>
      </c>
      <c r="H6" s="58">
        <f t="shared" si="0"/>
        <v>5.05</v>
      </c>
      <c r="I6" s="59">
        <v>7.5</v>
      </c>
      <c r="J6" s="91">
        <v>9.5</v>
      </c>
      <c r="K6" s="33">
        <v>6.7</v>
      </c>
      <c r="L6" s="33">
        <v>4</v>
      </c>
      <c r="M6" s="33">
        <v>7</v>
      </c>
      <c r="N6" s="33">
        <v>3</v>
      </c>
      <c r="O6" s="33">
        <v>8.5</v>
      </c>
      <c r="P6" s="33"/>
      <c r="Q6" s="33">
        <f t="shared" si="1"/>
        <v>6.40625</v>
      </c>
      <c r="S6" s="116">
        <v>8.4700000000000006</v>
      </c>
      <c r="T6" s="118">
        <f t="shared" si="2"/>
        <v>8.0572499999999998</v>
      </c>
      <c r="U6" s="122">
        <f t="shared" si="3"/>
        <v>6.7143750000000004</v>
      </c>
    </row>
    <row r="7" spans="1:21">
      <c r="A7" s="1" t="s">
        <v>72</v>
      </c>
      <c r="B7" s="1" t="s">
        <v>73</v>
      </c>
      <c r="C7" s="10">
        <v>8.8000000000000007</v>
      </c>
      <c r="D7" s="10">
        <v>8.75</v>
      </c>
      <c r="E7" s="23" t="s">
        <v>4</v>
      </c>
      <c r="F7" s="23" t="s">
        <v>4</v>
      </c>
      <c r="G7" s="10" t="s">
        <v>4</v>
      </c>
      <c r="H7" s="58">
        <f t="shared" si="0"/>
        <v>8.7750000000000004</v>
      </c>
      <c r="I7" s="59">
        <v>5</v>
      </c>
      <c r="J7" s="91">
        <v>10</v>
      </c>
      <c r="K7" s="33">
        <v>10</v>
      </c>
      <c r="L7" s="33">
        <v>4</v>
      </c>
      <c r="M7" s="33">
        <v>8.5</v>
      </c>
      <c r="N7" s="33">
        <v>8</v>
      </c>
      <c r="O7" s="33">
        <v>9.5</v>
      </c>
      <c r="P7" s="33"/>
      <c r="Q7" s="33">
        <f t="shared" si="1"/>
        <v>7.9718749999999998</v>
      </c>
      <c r="R7" s="131">
        <v>9.4</v>
      </c>
      <c r="S7" s="116">
        <v>9.42</v>
      </c>
      <c r="T7" s="118">
        <f t="shared" si="2"/>
        <v>9.130374999999999</v>
      </c>
      <c r="U7" s="122">
        <f t="shared" si="3"/>
        <v>9.1753124999999986</v>
      </c>
    </row>
    <row r="8" spans="1:21">
      <c r="A8" s="1" t="s">
        <v>81</v>
      </c>
      <c r="B8" s="1" t="s">
        <v>82</v>
      </c>
      <c r="C8" s="10">
        <v>2.5</v>
      </c>
      <c r="D8" s="10">
        <v>5</v>
      </c>
      <c r="E8" s="23" t="s">
        <v>4</v>
      </c>
      <c r="F8" s="23" t="s">
        <v>4</v>
      </c>
      <c r="G8" s="10" t="s">
        <v>4</v>
      </c>
      <c r="H8" s="58">
        <f t="shared" si="0"/>
        <v>3.75</v>
      </c>
      <c r="I8" s="59">
        <v>2.5</v>
      </c>
      <c r="J8" s="91">
        <v>10</v>
      </c>
      <c r="K8" s="33">
        <v>7.5</v>
      </c>
      <c r="L8" s="33">
        <v>6</v>
      </c>
      <c r="M8" s="33">
        <v>6.5</v>
      </c>
      <c r="N8" s="33">
        <v>6.2</v>
      </c>
      <c r="O8" s="33">
        <v>9.5</v>
      </c>
      <c r="P8" s="33"/>
      <c r="Q8" s="33">
        <f t="shared" si="1"/>
        <v>6.4937500000000004</v>
      </c>
      <c r="R8" s="131">
        <v>9.6</v>
      </c>
      <c r="S8" s="116">
        <v>8.02</v>
      </c>
      <c r="T8" s="118">
        <f t="shared" si="2"/>
        <v>7.7147499999999996</v>
      </c>
      <c r="U8" s="122">
        <f t="shared" si="3"/>
        <v>8.0289583333333336</v>
      </c>
    </row>
    <row r="9" spans="1:21">
      <c r="A9" s="1" t="s">
        <v>100</v>
      </c>
      <c r="B9" s="1" t="s">
        <v>101</v>
      </c>
      <c r="C9" s="36">
        <v>3.3</v>
      </c>
      <c r="D9" s="10">
        <v>7.5</v>
      </c>
      <c r="E9" s="23" t="s">
        <v>4</v>
      </c>
      <c r="F9" s="23" t="s">
        <v>4</v>
      </c>
      <c r="G9" s="10" t="s">
        <v>4</v>
      </c>
      <c r="H9" s="58">
        <f t="shared" si="0"/>
        <v>5.4</v>
      </c>
      <c r="I9" s="59">
        <v>7.5</v>
      </c>
      <c r="J9" s="91">
        <v>6.5</v>
      </c>
      <c r="K9" s="33">
        <v>5</v>
      </c>
      <c r="L9" s="33">
        <v>4</v>
      </c>
      <c r="M9" s="33">
        <v>8.5</v>
      </c>
      <c r="N9" s="33">
        <v>9</v>
      </c>
      <c r="O9" s="33">
        <v>9.5</v>
      </c>
      <c r="P9" s="33"/>
      <c r="Q9" s="33">
        <f t="shared" si="1"/>
        <v>6.9249999999999998</v>
      </c>
      <c r="S9" s="116">
        <v>8.9700000000000006</v>
      </c>
      <c r="T9" s="118">
        <f t="shared" si="2"/>
        <v>8.5609999999999999</v>
      </c>
      <c r="U9" s="122">
        <f t="shared" si="3"/>
        <v>7.1341666666666663</v>
      </c>
    </row>
    <row r="10" spans="1:21">
      <c r="A10" s="1" t="s">
        <v>113</v>
      </c>
      <c r="B10" s="1" t="s">
        <v>114</v>
      </c>
      <c r="C10" s="10">
        <v>8.8000000000000007</v>
      </c>
      <c r="D10" s="10">
        <v>10</v>
      </c>
      <c r="E10" s="23" t="s">
        <v>4</v>
      </c>
      <c r="F10" s="23" t="s">
        <v>4</v>
      </c>
      <c r="G10" s="10" t="s">
        <v>4</v>
      </c>
      <c r="H10" s="58">
        <f t="shared" si="0"/>
        <v>9.4</v>
      </c>
      <c r="I10" s="59">
        <v>10</v>
      </c>
      <c r="J10" s="91">
        <v>9.5</v>
      </c>
      <c r="K10" s="33">
        <v>7.5</v>
      </c>
      <c r="L10" s="33">
        <v>10</v>
      </c>
      <c r="M10" s="33">
        <v>8.5</v>
      </c>
      <c r="N10" s="33">
        <v>8.5</v>
      </c>
      <c r="O10" s="33">
        <v>10</v>
      </c>
      <c r="P10" s="33"/>
      <c r="Q10" s="33">
        <f t="shared" si="1"/>
        <v>9.1750000000000007</v>
      </c>
      <c r="S10" s="116">
        <v>8.0500000000000007</v>
      </c>
      <c r="T10" s="118">
        <f t="shared" si="2"/>
        <v>8.2750000000000004</v>
      </c>
      <c r="U10" s="122">
        <f t="shared" si="3"/>
        <v>6.895833333333333</v>
      </c>
    </row>
    <row r="11" spans="1:21">
      <c r="A11" s="1" t="s">
        <v>154</v>
      </c>
      <c r="B11" s="1" t="s">
        <v>307</v>
      </c>
      <c r="C11" s="10">
        <v>7.6</v>
      </c>
      <c r="D11" s="10">
        <v>8.75</v>
      </c>
      <c r="E11" s="23" t="s">
        <v>4</v>
      </c>
      <c r="F11" s="23" t="s">
        <v>4</v>
      </c>
      <c r="G11" s="10" t="s">
        <v>4</v>
      </c>
      <c r="H11" s="58">
        <f t="shared" si="0"/>
        <v>8.1750000000000007</v>
      </c>
      <c r="I11" s="59">
        <v>5</v>
      </c>
      <c r="J11" s="91">
        <v>10</v>
      </c>
      <c r="K11" s="33">
        <v>5</v>
      </c>
      <c r="L11" s="33">
        <v>2</v>
      </c>
      <c r="M11" s="33">
        <v>4</v>
      </c>
      <c r="N11" s="33">
        <v>6</v>
      </c>
      <c r="O11" s="33">
        <v>7</v>
      </c>
      <c r="P11" s="33">
        <v>8.5</v>
      </c>
      <c r="Q11" s="33">
        <f>AVERAGE(H11:P11)</f>
        <v>6.1861111111111109</v>
      </c>
      <c r="S11" s="116">
        <v>7.25</v>
      </c>
      <c r="T11" s="118">
        <f t="shared" si="2"/>
        <v>7.0372222222222218</v>
      </c>
      <c r="U11" s="122">
        <f t="shared" si="3"/>
        <v>5.8643518518518514</v>
      </c>
    </row>
    <row r="12" spans="1:21">
      <c r="A12" s="1" t="s">
        <v>162</v>
      </c>
      <c r="B12" s="1" t="s">
        <v>163</v>
      </c>
      <c r="C12" s="10">
        <v>2.5</v>
      </c>
      <c r="D12" s="10">
        <v>7.5</v>
      </c>
      <c r="E12" s="23" t="s">
        <v>4</v>
      </c>
      <c r="F12" s="23" t="s">
        <v>4</v>
      </c>
      <c r="G12" s="10" t="s">
        <v>4</v>
      </c>
      <c r="H12" s="58">
        <f t="shared" si="0"/>
        <v>5</v>
      </c>
      <c r="I12" s="59">
        <v>7.5</v>
      </c>
      <c r="J12" s="91">
        <v>7.5</v>
      </c>
      <c r="K12" s="33">
        <v>7.5</v>
      </c>
      <c r="L12" s="33">
        <v>4</v>
      </c>
      <c r="M12" s="33">
        <v>2.5</v>
      </c>
      <c r="N12" s="33">
        <v>7</v>
      </c>
      <c r="O12" s="33">
        <v>7.5</v>
      </c>
      <c r="P12" s="33">
        <v>8.5</v>
      </c>
      <c r="Q12" s="33">
        <f t="shared" ref="Q12:Q13" si="4">AVERAGE(H12:P12)</f>
        <v>6.333333333333333</v>
      </c>
      <c r="R12" s="131">
        <v>9.4</v>
      </c>
      <c r="S12" s="116">
        <v>8.0500000000000007</v>
      </c>
      <c r="T12" s="118">
        <f t="shared" si="2"/>
        <v>7.7066666666666679</v>
      </c>
      <c r="U12" s="122">
        <f t="shared" si="3"/>
        <v>7.9888888888888898</v>
      </c>
    </row>
    <row r="13" spans="1:21">
      <c r="A13" s="1" t="s">
        <v>170</v>
      </c>
      <c r="B13" s="1" t="s">
        <v>171</v>
      </c>
      <c r="C13" s="10">
        <v>6.3</v>
      </c>
      <c r="D13" s="10">
        <v>10</v>
      </c>
      <c r="E13" s="23" t="s">
        <v>4</v>
      </c>
      <c r="F13" s="23" t="s">
        <v>4</v>
      </c>
      <c r="G13" s="10" t="s">
        <v>4</v>
      </c>
      <c r="H13" s="58">
        <f t="shared" si="0"/>
        <v>8.15</v>
      </c>
      <c r="I13" s="59">
        <v>5</v>
      </c>
      <c r="J13" s="91">
        <v>7</v>
      </c>
      <c r="K13" s="33">
        <v>7.5</v>
      </c>
      <c r="L13" s="33">
        <v>6</v>
      </c>
      <c r="M13" s="33">
        <v>2</v>
      </c>
      <c r="N13" s="33">
        <v>4.5</v>
      </c>
      <c r="O13" s="33">
        <v>9</v>
      </c>
      <c r="P13" s="33">
        <v>8.5</v>
      </c>
      <c r="Q13" s="33">
        <f t="shared" si="4"/>
        <v>6.405555555555555</v>
      </c>
      <c r="R13" s="131">
        <v>8.1999999999999993</v>
      </c>
      <c r="S13" s="116">
        <v>8</v>
      </c>
      <c r="T13" s="118">
        <f t="shared" si="2"/>
        <v>7.6811111111111101</v>
      </c>
      <c r="U13" s="122">
        <f t="shared" si="3"/>
        <v>7.7675925925925924</v>
      </c>
    </row>
    <row r="14" spans="1:21">
      <c r="A14" s="1" t="s">
        <v>172</v>
      </c>
      <c r="B14" s="1" t="s">
        <v>173</v>
      </c>
      <c r="C14" s="10">
        <v>8.8000000000000007</v>
      </c>
      <c r="D14" s="10">
        <v>10</v>
      </c>
      <c r="E14" s="23" t="s">
        <v>4</v>
      </c>
      <c r="F14" s="23" t="s">
        <v>4</v>
      </c>
      <c r="G14" s="10" t="s">
        <v>4</v>
      </c>
      <c r="H14" s="58">
        <f t="shared" si="0"/>
        <v>9.4</v>
      </c>
      <c r="I14" s="59">
        <v>7.5</v>
      </c>
      <c r="J14" s="91">
        <v>9.5</v>
      </c>
      <c r="K14" s="33">
        <v>10</v>
      </c>
      <c r="L14" s="33">
        <v>8</v>
      </c>
      <c r="M14" s="33">
        <v>6.5</v>
      </c>
      <c r="N14" s="33">
        <v>9.5</v>
      </c>
      <c r="O14" s="33">
        <v>10</v>
      </c>
      <c r="P14" s="33"/>
      <c r="Q14" s="33">
        <f t="shared" ref="Q14:Q23" si="5">AVERAGE(H14:O14)</f>
        <v>8.8000000000000007</v>
      </c>
      <c r="R14" s="131">
        <v>8.9</v>
      </c>
      <c r="S14" s="116">
        <v>8.6999999999999993</v>
      </c>
      <c r="T14" s="118">
        <f t="shared" si="2"/>
        <v>8.7199999999999989</v>
      </c>
      <c r="U14" s="122">
        <f t="shared" si="3"/>
        <v>8.7499999999999982</v>
      </c>
    </row>
    <row r="15" spans="1:21">
      <c r="A15" s="1" t="s">
        <v>174</v>
      </c>
      <c r="B15" s="1" t="s">
        <v>175</v>
      </c>
      <c r="C15" s="10">
        <v>7.5</v>
      </c>
      <c r="D15" s="10">
        <v>6.25</v>
      </c>
      <c r="E15" s="23" t="s">
        <v>4</v>
      </c>
      <c r="F15" s="23" t="s">
        <v>4</v>
      </c>
      <c r="G15" s="10" t="s">
        <v>4</v>
      </c>
      <c r="H15" s="58">
        <f t="shared" si="0"/>
        <v>6.875</v>
      </c>
      <c r="I15" s="59">
        <v>7.5</v>
      </c>
      <c r="J15" s="91">
        <v>10</v>
      </c>
      <c r="K15" s="33">
        <v>5</v>
      </c>
      <c r="L15" s="33">
        <v>6</v>
      </c>
      <c r="M15" s="33">
        <v>9.5</v>
      </c>
      <c r="N15" s="33">
        <v>10</v>
      </c>
      <c r="O15" s="33">
        <v>10</v>
      </c>
      <c r="P15" s="33"/>
      <c r="Q15" s="33">
        <f t="shared" si="5"/>
        <v>8.109375</v>
      </c>
      <c r="R15" s="131">
        <v>9.1999999999999993</v>
      </c>
      <c r="S15" s="116">
        <v>8.5</v>
      </c>
      <c r="T15" s="118">
        <f t="shared" si="2"/>
        <v>8.421875</v>
      </c>
      <c r="U15" s="122">
        <f t="shared" si="3"/>
        <v>8.5515625000000011</v>
      </c>
    </row>
    <row r="16" spans="1:21">
      <c r="A16" s="1" t="s">
        <v>64</v>
      </c>
      <c r="B16" s="1" t="s">
        <v>187</v>
      </c>
      <c r="C16" s="10">
        <v>5.0999999999999996</v>
      </c>
      <c r="D16" s="10">
        <v>6.25</v>
      </c>
      <c r="E16" s="23" t="s">
        <v>4</v>
      </c>
      <c r="F16" s="23" t="s">
        <v>4</v>
      </c>
      <c r="G16" s="10" t="s">
        <v>4</v>
      </c>
      <c r="H16" s="58">
        <f t="shared" si="0"/>
        <v>5.6749999999999998</v>
      </c>
      <c r="I16" s="59">
        <v>5</v>
      </c>
      <c r="J16" s="91">
        <v>10</v>
      </c>
      <c r="K16" s="33">
        <v>10</v>
      </c>
      <c r="L16" s="33">
        <v>8</v>
      </c>
      <c r="M16" s="33">
        <v>8</v>
      </c>
      <c r="N16" s="33">
        <v>8.8000000000000007</v>
      </c>
      <c r="O16" s="33">
        <v>8.5</v>
      </c>
      <c r="P16" s="33"/>
      <c r="Q16" s="33">
        <f t="shared" si="5"/>
        <v>7.9968749999999993</v>
      </c>
      <c r="S16" s="117">
        <v>8.9</v>
      </c>
      <c r="T16" s="118">
        <f t="shared" si="2"/>
        <v>8.7193749999999994</v>
      </c>
      <c r="U16" s="122">
        <f t="shared" si="3"/>
        <v>7.2661458333333329</v>
      </c>
    </row>
    <row r="17" spans="1:21">
      <c r="A17" s="1" t="s">
        <v>21</v>
      </c>
      <c r="B17" s="1" t="s">
        <v>192</v>
      </c>
      <c r="C17" s="10">
        <v>2.5</v>
      </c>
      <c r="D17" s="10">
        <v>10</v>
      </c>
      <c r="E17" s="23" t="s">
        <v>4</v>
      </c>
      <c r="F17" s="23" t="s">
        <v>4</v>
      </c>
      <c r="G17" s="10" t="s">
        <v>4</v>
      </c>
      <c r="H17" s="58">
        <f t="shared" si="0"/>
        <v>6.25</v>
      </c>
      <c r="I17" s="59">
        <v>7.5</v>
      </c>
      <c r="J17" s="91">
        <v>10</v>
      </c>
      <c r="K17" s="33">
        <v>5</v>
      </c>
      <c r="L17" s="33">
        <v>4</v>
      </c>
      <c r="M17" s="33">
        <v>5.5</v>
      </c>
      <c r="N17" s="33">
        <v>7.5</v>
      </c>
      <c r="O17" s="33">
        <v>9</v>
      </c>
      <c r="P17" s="33"/>
      <c r="Q17" s="33">
        <f t="shared" si="5"/>
        <v>6.84375</v>
      </c>
      <c r="S17" s="117">
        <v>8.4700000000000006</v>
      </c>
      <c r="T17" s="118">
        <f>((S17*4)+Q17)/5</f>
        <v>8.1447500000000002</v>
      </c>
      <c r="U17" s="122">
        <f t="shared" si="3"/>
        <v>6.7872916666666674</v>
      </c>
    </row>
    <row r="18" spans="1:21">
      <c r="A18" s="1" t="s">
        <v>201</v>
      </c>
      <c r="B18" s="1" t="s">
        <v>202</v>
      </c>
      <c r="C18" s="10">
        <v>2.5</v>
      </c>
      <c r="D18" s="10">
        <v>7.5</v>
      </c>
      <c r="E18" s="23" t="s">
        <v>4</v>
      </c>
      <c r="F18" s="23" t="s">
        <v>4</v>
      </c>
      <c r="G18" s="10" t="s">
        <v>4</v>
      </c>
      <c r="H18" s="58">
        <f t="shared" si="0"/>
        <v>5</v>
      </c>
      <c r="I18" s="59">
        <v>2.5</v>
      </c>
      <c r="J18" s="91">
        <v>7.5</v>
      </c>
      <c r="K18" s="33">
        <v>5</v>
      </c>
      <c r="L18" s="33">
        <v>4</v>
      </c>
      <c r="M18" s="33">
        <v>6</v>
      </c>
      <c r="N18" s="33">
        <v>9</v>
      </c>
      <c r="O18" s="33">
        <v>7.5</v>
      </c>
      <c r="P18" s="33"/>
      <c r="Q18" s="33">
        <f t="shared" si="5"/>
        <v>5.8125</v>
      </c>
      <c r="S18" s="117">
        <v>7.5</v>
      </c>
      <c r="T18" s="118">
        <f t="shared" si="2"/>
        <v>7.1624999999999996</v>
      </c>
      <c r="U18" s="122">
        <f t="shared" si="3"/>
        <v>5.96875</v>
      </c>
    </row>
    <row r="19" spans="1:21">
      <c r="A19" s="1" t="s">
        <v>174</v>
      </c>
      <c r="B19" s="1" t="s">
        <v>209</v>
      </c>
      <c r="C19" s="10">
        <v>10</v>
      </c>
      <c r="D19" s="10">
        <v>7.5</v>
      </c>
      <c r="E19" s="23" t="s">
        <v>4</v>
      </c>
      <c r="F19" s="23" t="s">
        <v>4</v>
      </c>
      <c r="G19" s="10" t="s">
        <v>4</v>
      </c>
      <c r="H19" s="58">
        <f t="shared" si="0"/>
        <v>8.75</v>
      </c>
      <c r="I19" s="59">
        <v>7.5</v>
      </c>
      <c r="J19" s="91">
        <v>10</v>
      </c>
      <c r="K19" s="33">
        <v>10</v>
      </c>
      <c r="L19" s="33">
        <v>8</v>
      </c>
      <c r="M19" s="33">
        <v>3</v>
      </c>
      <c r="N19" s="33">
        <v>9</v>
      </c>
      <c r="O19" s="33">
        <v>9</v>
      </c>
      <c r="P19" s="33"/>
      <c r="Q19" s="33">
        <f t="shared" si="5"/>
        <v>8.15625</v>
      </c>
      <c r="R19" s="131">
        <v>9.5</v>
      </c>
      <c r="S19" s="117">
        <v>9.25</v>
      </c>
      <c r="T19" s="118">
        <f t="shared" si="2"/>
        <v>9.03125</v>
      </c>
      <c r="U19" s="122">
        <f t="shared" si="3"/>
        <v>9.109375</v>
      </c>
    </row>
    <row r="20" spans="1:21">
      <c r="A20" s="1" t="s">
        <v>210</v>
      </c>
      <c r="B20" s="1" t="s">
        <v>211</v>
      </c>
      <c r="C20" s="10">
        <v>7.6</v>
      </c>
      <c r="D20" s="10">
        <v>7.5</v>
      </c>
      <c r="E20" s="23" t="s">
        <v>4</v>
      </c>
      <c r="F20" s="23" t="s">
        <v>4</v>
      </c>
      <c r="G20" s="10" t="s">
        <v>4</v>
      </c>
      <c r="H20" s="58">
        <f t="shared" si="0"/>
        <v>7.55</v>
      </c>
      <c r="I20" s="59">
        <v>7.5</v>
      </c>
      <c r="J20" s="91">
        <v>9.5</v>
      </c>
      <c r="K20" s="33">
        <v>7.5</v>
      </c>
      <c r="L20" s="33">
        <v>4</v>
      </c>
      <c r="M20" s="33">
        <v>4</v>
      </c>
      <c r="N20" s="33">
        <v>8.5</v>
      </c>
      <c r="O20" s="33">
        <v>10</v>
      </c>
      <c r="P20" s="33"/>
      <c r="Q20" s="33">
        <f t="shared" si="5"/>
        <v>7.3187499999999996</v>
      </c>
      <c r="R20" s="131">
        <v>9.1</v>
      </c>
      <c r="S20" s="117">
        <v>9.1199999999999992</v>
      </c>
      <c r="T20" s="118">
        <f t="shared" si="2"/>
        <v>8.7597500000000004</v>
      </c>
      <c r="U20" s="122">
        <f t="shared" si="3"/>
        <v>8.8164583333333333</v>
      </c>
    </row>
    <row r="21" spans="1:21">
      <c r="A21" s="1" t="s">
        <v>217</v>
      </c>
      <c r="B21" s="1" t="s">
        <v>218</v>
      </c>
      <c r="C21" s="10">
        <v>7.6</v>
      </c>
      <c r="D21" s="10">
        <v>7.5</v>
      </c>
      <c r="E21" s="23" t="s">
        <v>4</v>
      </c>
      <c r="F21" s="23" t="s">
        <v>4</v>
      </c>
      <c r="G21" s="10" t="s">
        <v>4</v>
      </c>
      <c r="H21" s="58">
        <f t="shared" si="0"/>
        <v>7.55</v>
      </c>
      <c r="I21" s="59">
        <v>7.5</v>
      </c>
      <c r="J21" s="91">
        <v>9.5</v>
      </c>
      <c r="K21" s="33">
        <v>10</v>
      </c>
      <c r="L21" s="33">
        <v>6</v>
      </c>
      <c r="M21" s="33">
        <v>3.5</v>
      </c>
      <c r="N21" s="33">
        <v>8</v>
      </c>
      <c r="O21" s="33">
        <v>8.5</v>
      </c>
      <c r="P21" s="33"/>
      <c r="Q21" s="33">
        <f t="shared" si="5"/>
        <v>7.5687499999999996</v>
      </c>
      <c r="R21" s="131">
        <v>8.4</v>
      </c>
      <c r="S21" s="117">
        <v>8.9499999999999993</v>
      </c>
      <c r="T21" s="118">
        <f t="shared" si="2"/>
        <v>8.6737500000000001</v>
      </c>
      <c r="U21" s="122">
        <f t="shared" si="3"/>
        <v>8.6281249999999989</v>
      </c>
    </row>
    <row r="22" spans="1:21">
      <c r="A22" s="1" t="s">
        <v>226</v>
      </c>
      <c r="B22" s="1" t="s">
        <v>227</v>
      </c>
      <c r="C22" s="10">
        <v>7.6</v>
      </c>
      <c r="D22" s="10">
        <v>10</v>
      </c>
      <c r="E22" s="23" t="s">
        <v>4</v>
      </c>
      <c r="F22" s="23" t="s">
        <v>4</v>
      </c>
      <c r="G22" s="10" t="s">
        <v>4</v>
      </c>
      <c r="H22" s="58">
        <f t="shared" si="0"/>
        <v>8.8000000000000007</v>
      </c>
      <c r="I22" s="59">
        <v>5</v>
      </c>
      <c r="J22" s="91">
        <v>10</v>
      </c>
      <c r="K22" s="33">
        <v>10</v>
      </c>
      <c r="L22" s="33">
        <v>4</v>
      </c>
      <c r="M22" s="33">
        <v>3.5</v>
      </c>
      <c r="N22" s="33"/>
      <c r="O22" s="33">
        <v>9.5</v>
      </c>
      <c r="P22" s="33"/>
      <c r="Q22" s="33">
        <f t="shared" si="5"/>
        <v>7.2571428571428571</v>
      </c>
      <c r="R22" s="131">
        <v>9.4</v>
      </c>
      <c r="S22" s="117">
        <v>8.65</v>
      </c>
      <c r="T22" s="118">
        <f t="shared" si="2"/>
        <v>8.3714285714285719</v>
      </c>
      <c r="U22" s="122">
        <f t="shared" si="3"/>
        <v>8.5428571428571427</v>
      </c>
    </row>
    <row r="23" spans="1:21">
      <c r="A23" s="1" t="s">
        <v>242</v>
      </c>
      <c r="B23" s="1" t="s">
        <v>243</v>
      </c>
      <c r="C23" s="10">
        <v>6.3</v>
      </c>
      <c r="D23" s="10">
        <v>10</v>
      </c>
      <c r="E23" s="23" t="s">
        <v>4</v>
      </c>
      <c r="F23" s="23" t="s">
        <v>4</v>
      </c>
      <c r="G23" s="23" t="s">
        <v>4</v>
      </c>
      <c r="H23" s="58">
        <f t="shared" si="0"/>
        <v>8.15</v>
      </c>
      <c r="I23" s="59">
        <v>10</v>
      </c>
      <c r="J23" s="91">
        <v>10</v>
      </c>
      <c r="K23" s="33">
        <v>7.5</v>
      </c>
      <c r="L23" s="33">
        <v>6</v>
      </c>
      <c r="M23" s="33">
        <v>6</v>
      </c>
      <c r="N23" s="33">
        <v>10</v>
      </c>
      <c r="O23" s="33">
        <v>10</v>
      </c>
      <c r="P23" s="33"/>
      <c r="Q23" s="33">
        <f t="shared" si="5"/>
        <v>8.4562500000000007</v>
      </c>
      <c r="S23" s="117">
        <v>8.82</v>
      </c>
      <c r="T23" s="118">
        <f t="shared" si="2"/>
        <v>8.7472499999999993</v>
      </c>
      <c r="U23" s="122">
        <f t="shared" si="3"/>
        <v>7.2893749999999997</v>
      </c>
    </row>
    <row r="24" spans="1:21">
      <c r="S24" s="114"/>
      <c r="T24" s="113"/>
    </row>
    <row r="25" spans="1:21">
      <c r="S25" s="114"/>
      <c r="T25" s="113"/>
    </row>
    <row r="26" spans="1:21">
      <c r="S26" s="114"/>
      <c r="T26" s="113"/>
    </row>
    <row r="27" spans="1:21">
      <c r="S27" s="114"/>
      <c r="T27" s="113"/>
    </row>
  </sheetData>
  <mergeCells count="1">
    <mergeCell ref="A1:B1"/>
  </mergeCells>
  <conditionalFormatting sqref="T3:T27 U3:U23">
    <cfRule type="cellIs" dxfId="5" priority="10" operator="greaterThan">
      <formula>7.95</formula>
    </cfRule>
    <cfRule type="cellIs" dxfId="4" priority="11" operator="greaterThan">
      <formula>"7.95"</formula>
    </cfRule>
    <cfRule type="cellIs" dxfId="3" priority="12" operator="greaterThan">
      <formula>"7.95"</formula>
    </cfRule>
  </conditionalFormatting>
  <printOptions horizontalCentered="1" verticalCentered="1"/>
  <pageMargins left="0.39370078740157483" right="0.39370078740157483" top="0.74803149606299213" bottom="0.74803149606299213" header="0.31496062992125984" footer="0.31496062992125984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Z162"/>
  <sheetViews>
    <sheetView topLeftCell="A125" workbookViewId="0">
      <selection activeCell="N137" sqref="N137"/>
    </sheetView>
  </sheetViews>
  <sheetFormatPr baseColWidth="10" defaultColWidth="9.140625" defaultRowHeight="15.75"/>
  <cols>
    <col min="1" max="1" width="21" customWidth="1"/>
    <col min="2" max="2" width="28.5703125" customWidth="1"/>
    <col min="3" max="3" width="11.28515625" style="15" customWidth="1"/>
    <col min="4" max="4" width="7.42578125" style="39" hidden="1" customWidth="1"/>
    <col min="5" max="5" width="7.85546875" style="39" hidden="1" customWidth="1"/>
    <col min="6" max="6" width="7.7109375" style="8" hidden="1" customWidth="1"/>
    <col min="7" max="7" width="6.28515625" style="8" hidden="1" customWidth="1"/>
    <col min="8" max="8" width="6.85546875" style="8" hidden="1" customWidth="1"/>
    <col min="9" max="9" width="12.7109375" style="9" customWidth="1"/>
    <col min="10" max="10" width="13.42578125" style="55" customWidth="1"/>
    <col min="11" max="11" width="13.42578125" style="50" customWidth="1"/>
    <col min="12" max="12" width="9.140625" customWidth="1"/>
    <col min="13" max="13" width="20.140625" customWidth="1"/>
    <col min="16" max="22" width="9.140625" customWidth="1"/>
  </cols>
  <sheetData>
    <row r="1" spans="1:16" ht="27.75" customHeight="1">
      <c r="A1" s="135" t="s">
        <v>277</v>
      </c>
      <c r="B1" s="135"/>
      <c r="C1" s="135"/>
      <c r="D1" s="135"/>
      <c r="E1" s="135"/>
      <c r="F1" s="135"/>
      <c r="G1" s="135"/>
      <c r="H1" s="135"/>
      <c r="I1" s="135"/>
      <c r="J1" s="135"/>
    </row>
    <row r="2" spans="1:16" ht="27.75" customHeight="1">
      <c r="A2" s="49"/>
      <c r="B2" s="49"/>
      <c r="C2" s="49"/>
      <c r="D2" s="49"/>
      <c r="E2" s="49"/>
      <c r="F2" s="49"/>
      <c r="G2" s="49"/>
      <c r="H2" s="49"/>
      <c r="I2" s="49"/>
      <c r="J2" s="54"/>
    </row>
    <row r="3" spans="1:16" ht="18.75">
      <c r="A3" s="133" t="s">
        <v>279</v>
      </c>
      <c r="B3" s="133"/>
    </row>
    <row r="4" spans="1:16" ht="30">
      <c r="A4" s="2" t="s">
        <v>0</v>
      </c>
      <c r="B4" s="2" t="s">
        <v>1</v>
      </c>
      <c r="C4" s="12"/>
      <c r="D4" s="37" t="s">
        <v>253</v>
      </c>
      <c r="E4" s="37" t="s">
        <v>254</v>
      </c>
      <c r="F4" s="3" t="s">
        <v>255</v>
      </c>
      <c r="G4" s="3" t="s">
        <v>256</v>
      </c>
      <c r="H4" s="3" t="s">
        <v>257</v>
      </c>
      <c r="I4" s="31" t="s">
        <v>258</v>
      </c>
      <c r="J4" s="56" t="s">
        <v>272</v>
      </c>
      <c r="K4" s="51" t="s">
        <v>285</v>
      </c>
    </row>
    <row r="5" spans="1:16">
      <c r="A5" s="5" t="s">
        <v>5</v>
      </c>
      <c r="B5" s="5" t="s">
        <v>6</v>
      </c>
      <c r="C5" s="13" t="s">
        <v>249</v>
      </c>
      <c r="D5" s="38" t="s">
        <v>4</v>
      </c>
      <c r="E5" s="38">
        <v>10</v>
      </c>
      <c r="F5" s="22">
        <v>10</v>
      </c>
      <c r="G5" s="21" t="s">
        <v>4</v>
      </c>
      <c r="H5" s="21" t="s">
        <v>4</v>
      </c>
      <c r="I5" s="32">
        <f t="shared" ref="I5:I31" si="0">AVERAGE(D5:H5)</f>
        <v>10</v>
      </c>
      <c r="J5" s="58">
        <v>2.5</v>
      </c>
      <c r="K5" s="62">
        <v>7.5</v>
      </c>
    </row>
    <row r="6" spans="1:16" s="6" customFormat="1">
      <c r="A6" s="1" t="s">
        <v>11</v>
      </c>
      <c r="B6" s="1" t="s">
        <v>12</v>
      </c>
      <c r="C6" s="14" t="s">
        <v>249</v>
      </c>
      <c r="D6" s="10" t="s">
        <v>4</v>
      </c>
      <c r="E6" s="10">
        <v>7.5</v>
      </c>
      <c r="F6" s="24">
        <v>10</v>
      </c>
      <c r="G6" s="23" t="s">
        <v>4</v>
      </c>
      <c r="H6" s="10" t="s">
        <v>4</v>
      </c>
      <c r="I6" s="33">
        <f t="shared" si="0"/>
        <v>8.75</v>
      </c>
      <c r="J6" s="61">
        <v>10</v>
      </c>
      <c r="K6" s="62">
        <v>10</v>
      </c>
      <c r="L6"/>
    </row>
    <row r="7" spans="1:16">
      <c r="A7" s="1" t="s">
        <v>29</v>
      </c>
      <c r="B7" s="1" t="s">
        <v>30</v>
      </c>
      <c r="C7" s="14" t="s">
        <v>249</v>
      </c>
      <c r="D7" s="10" t="s">
        <v>4</v>
      </c>
      <c r="E7" s="10">
        <v>7.5</v>
      </c>
      <c r="F7" s="24">
        <v>10</v>
      </c>
      <c r="G7" s="23" t="s">
        <v>4</v>
      </c>
      <c r="H7" s="10" t="s">
        <v>4</v>
      </c>
      <c r="I7" s="33">
        <f t="shared" si="0"/>
        <v>8.75</v>
      </c>
      <c r="J7" s="61">
        <v>10</v>
      </c>
      <c r="K7" s="62">
        <v>10</v>
      </c>
      <c r="M7" s="78"/>
    </row>
    <row r="8" spans="1:16">
      <c r="A8" s="1" t="s">
        <v>40</v>
      </c>
      <c r="B8" s="1" t="s">
        <v>41</v>
      </c>
      <c r="C8" s="14" t="s">
        <v>249</v>
      </c>
      <c r="D8" s="10" t="s">
        <v>4</v>
      </c>
      <c r="E8" s="10">
        <v>3.75</v>
      </c>
      <c r="F8" s="24">
        <v>7.5</v>
      </c>
      <c r="G8" s="23" t="s">
        <v>4</v>
      </c>
      <c r="H8" s="10" t="s">
        <v>4</v>
      </c>
      <c r="I8" s="33">
        <f t="shared" si="0"/>
        <v>5.625</v>
      </c>
      <c r="J8" s="61">
        <v>10</v>
      </c>
      <c r="K8" s="62">
        <v>5</v>
      </c>
    </row>
    <row r="9" spans="1:16">
      <c r="A9" s="1" t="s">
        <v>45</v>
      </c>
      <c r="B9" s="1" t="s">
        <v>46</v>
      </c>
      <c r="C9" s="14" t="s">
        <v>249</v>
      </c>
      <c r="D9" s="10" t="s">
        <v>4</v>
      </c>
      <c r="E9" s="10">
        <v>5</v>
      </c>
      <c r="F9" s="24">
        <v>2.5</v>
      </c>
      <c r="G9" s="23" t="s">
        <v>4</v>
      </c>
      <c r="H9" s="10" t="s">
        <v>4</v>
      </c>
      <c r="I9" s="33">
        <f t="shared" si="0"/>
        <v>3.75</v>
      </c>
      <c r="J9" s="81">
        <v>7.5</v>
      </c>
      <c r="K9" s="62">
        <v>7.5</v>
      </c>
    </row>
    <row r="10" spans="1:16">
      <c r="A10" s="1" t="s">
        <v>51</v>
      </c>
      <c r="B10" s="1" t="s">
        <v>52</v>
      </c>
      <c r="C10" s="14" t="s">
        <v>249</v>
      </c>
      <c r="D10" s="10" t="s">
        <v>4</v>
      </c>
      <c r="E10" s="10">
        <v>6.25</v>
      </c>
      <c r="F10" s="10">
        <v>5</v>
      </c>
      <c r="G10" s="23" t="s">
        <v>4</v>
      </c>
      <c r="H10" s="10" t="s">
        <v>4</v>
      </c>
      <c r="I10" s="79">
        <f t="shared" si="0"/>
        <v>5.625</v>
      </c>
      <c r="J10" s="71"/>
      <c r="K10" s="80">
        <v>2.5</v>
      </c>
    </row>
    <row r="11" spans="1:16">
      <c r="A11" s="1" t="s">
        <v>53</v>
      </c>
      <c r="B11" s="1" t="s">
        <v>54</v>
      </c>
      <c r="C11" s="14" t="s">
        <v>249</v>
      </c>
      <c r="D11" s="10" t="s">
        <v>4</v>
      </c>
      <c r="E11" s="10">
        <v>7.5</v>
      </c>
      <c r="F11" s="34"/>
      <c r="G11" s="23" t="s">
        <v>4</v>
      </c>
      <c r="H11" s="10" t="s">
        <v>4</v>
      </c>
      <c r="I11" s="33">
        <f t="shared" si="0"/>
        <v>7.5</v>
      </c>
      <c r="J11" s="82">
        <v>5</v>
      </c>
      <c r="K11" s="62">
        <v>2.5</v>
      </c>
      <c r="N11" s="41" t="s">
        <v>263</v>
      </c>
      <c r="P11" s="4"/>
    </row>
    <row r="12" spans="1:16">
      <c r="A12" s="1" t="s">
        <v>55</v>
      </c>
      <c r="B12" s="1" t="s">
        <v>56</v>
      </c>
      <c r="C12" s="14" t="s">
        <v>249</v>
      </c>
      <c r="D12" s="10" t="s">
        <v>4</v>
      </c>
      <c r="E12" s="10">
        <v>7.5</v>
      </c>
      <c r="F12" s="34"/>
      <c r="G12" s="23" t="s">
        <v>4</v>
      </c>
      <c r="H12" s="10" t="s">
        <v>4</v>
      </c>
      <c r="I12" s="33">
        <f t="shared" si="0"/>
        <v>7.5</v>
      </c>
      <c r="J12" s="61">
        <v>10</v>
      </c>
      <c r="K12" s="63">
        <v>2.5</v>
      </c>
      <c r="N12" s="41" t="s">
        <v>263</v>
      </c>
      <c r="P12" s="4"/>
    </row>
    <row r="13" spans="1:16">
      <c r="A13" s="1" t="s">
        <v>64</v>
      </c>
      <c r="B13" s="19" t="s">
        <v>264</v>
      </c>
      <c r="C13" s="14" t="s">
        <v>249</v>
      </c>
      <c r="D13" s="10" t="s">
        <v>4</v>
      </c>
      <c r="E13" s="10">
        <v>10</v>
      </c>
      <c r="F13" s="24">
        <v>7.5</v>
      </c>
      <c r="G13" s="23" t="s">
        <v>4</v>
      </c>
      <c r="H13" s="10" t="s">
        <v>4</v>
      </c>
      <c r="I13" s="33">
        <f t="shared" si="0"/>
        <v>8.75</v>
      </c>
      <c r="J13" s="61">
        <v>7.5</v>
      </c>
      <c r="K13" s="62">
        <v>5</v>
      </c>
    </row>
    <row r="14" spans="1:16">
      <c r="A14" s="1" t="s">
        <v>79</v>
      </c>
      <c r="B14" s="1" t="s">
        <v>80</v>
      </c>
      <c r="C14" s="14" t="s">
        <v>249</v>
      </c>
      <c r="D14" s="10" t="s">
        <v>4</v>
      </c>
      <c r="E14" s="10">
        <v>10</v>
      </c>
      <c r="F14" s="24">
        <v>7.5</v>
      </c>
      <c r="G14" s="23" t="s">
        <v>4</v>
      </c>
      <c r="H14" s="10" t="s">
        <v>4</v>
      </c>
      <c r="I14" s="33">
        <f t="shared" si="0"/>
        <v>8.75</v>
      </c>
      <c r="J14" s="61">
        <v>5</v>
      </c>
      <c r="K14" s="62">
        <v>2.5</v>
      </c>
      <c r="L14" s="7"/>
    </row>
    <row r="15" spans="1:16">
      <c r="A15" s="1" t="s">
        <v>85</v>
      </c>
      <c r="B15" s="1" t="s">
        <v>86</v>
      </c>
      <c r="C15" s="14" t="s">
        <v>249</v>
      </c>
      <c r="D15" s="10" t="s">
        <v>4</v>
      </c>
      <c r="E15" s="10">
        <v>10</v>
      </c>
      <c r="F15" s="24">
        <v>10</v>
      </c>
      <c r="G15" s="23" t="s">
        <v>4</v>
      </c>
      <c r="H15" s="10" t="s">
        <v>4</v>
      </c>
      <c r="I15" s="33">
        <f t="shared" si="0"/>
        <v>10</v>
      </c>
      <c r="J15" s="61">
        <v>10</v>
      </c>
      <c r="K15" s="62">
        <v>2.5</v>
      </c>
      <c r="L15" s="7"/>
    </row>
    <row r="16" spans="1:16">
      <c r="A16" s="1" t="s">
        <v>95</v>
      </c>
      <c r="B16" s="1" t="s">
        <v>96</v>
      </c>
      <c r="C16" s="14" t="s">
        <v>249</v>
      </c>
      <c r="D16" s="10" t="s">
        <v>4</v>
      </c>
      <c r="E16" s="10">
        <v>7.5</v>
      </c>
      <c r="F16" s="24">
        <v>2.5</v>
      </c>
      <c r="G16" s="23" t="s">
        <v>4</v>
      </c>
      <c r="H16" s="10" t="s">
        <v>4</v>
      </c>
      <c r="I16" s="33">
        <f t="shared" si="0"/>
        <v>5</v>
      </c>
      <c r="J16" s="61">
        <v>10</v>
      </c>
      <c r="K16" s="62">
        <v>2.5</v>
      </c>
    </row>
    <row r="17" spans="1:15">
      <c r="A17" s="1" t="s">
        <v>128</v>
      </c>
      <c r="B17" s="1" t="s">
        <v>129</v>
      </c>
      <c r="C17" s="14" t="s">
        <v>249</v>
      </c>
      <c r="D17" s="10" t="s">
        <v>4</v>
      </c>
      <c r="E17" s="10">
        <v>7.5</v>
      </c>
      <c r="F17" s="23" t="s">
        <v>4</v>
      </c>
      <c r="G17" s="23" t="s">
        <v>4</v>
      </c>
      <c r="H17" s="10" t="s">
        <v>4</v>
      </c>
      <c r="I17" s="33">
        <f t="shared" si="0"/>
        <v>7.5</v>
      </c>
      <c r="J17" s="61">
        <v>7.5</v>
      </c>
      <c r="K17" s="62">
        <v>10</v>
      </c>
    </row>
    <row r="18" spans="1:15">
      <c r="A18" s="1" t="s">
        <v>130</v>
      </c>
      <c r="B18" s="1" t="s">
        <v>131</v>
      </c>
      <c r="C18" s="14" t="s">
        <v>249</v>
      </c>
      <c r="D18" s="10" t="s">
        <v>4</v>
      </c>
      <c r="E18" s="10">
        <v>10</v>
      </c>
      <c r="F18" s="24">
        <v>2.5</v>
      </c>
      <c r="G18" s="23" t="s">
        <v>4</v>
      </c>
      <c r="H18" s="10" t="s">
        <v>4</v>
      </c>
      <c r="I18" s="33">
        <f t="shared" si="0"/>
        <v>6.25</v>
      </c>
      <c r="J18" s="61">
        <v>10</v>
      </c>
      <c r="K18" s="62">
        <v>10</v>
      </c>
    </row>
    <row r="19" spans="1:15">
      <c r="A19" s="1" t="s">
        <v>138</v>
      </c>
      <c r="B19" s="1" t="s">
        <v>139</v>
      </c>
      <c r="C19" s="14" t="s">
        <v>249</v>
      </c>
      <c r="D19" s="10" t="s">
        <v>4</v>
      </c>
      <c r="E19" s="10">
        <v>7.5</v>
      </c>
      <c r="F19" s="24">
        <v>5</v>
      </c>
      <c r="G19" s="23" t="s">
        <v>4</v>
      </c>
      <c r="H19" s="10" t="s">
        <v>4</v>
      </c>
      <c r="I19" s="33">
        <f t="shared" si="0"/>
        <v>6.25</v>
      </c>
      <c r="J19" s="61">
        <v>10</v>
      </c>
      <c r="K19" s="62">
        <v>7.5</v>
      </c>
    </row>
    <row r="20" spans="1:15">
      <c r="A20" s="1" t="s">
        <v>140</v>
      </c>
      <c r="B20" s="1" t="s">
        <v>141</v>
      </c>
      <c r="C20" s="14" t="s">
        <v>249</v>
      </c>
      <c r="D20" s="10" t="s">
        <v>4</v>
      </c>
      <c r="E20" s="10">
        <v>7.5</v>
      </c>
      <c r="F20" s="24">
        <v>7.5</v>
      </c>
      <c r="G20" s="23" t="s">
        <v>4</v>
      </c>
      <c r="H20" s="10" t="s">
        <v>4</v>
      </c>
      <c r="I20" s="33">
        <f t="shared" si="0"/>
        <v>7.5</v>
      </c>
      <c r="J20" s="61">
        <v>10</v>
      </c>
      <c r="K20" s="62">
        <v>7.5</v>
      </c>
    </row>
    <row r="21" spans="1:15">
      <c r="A21" s="1" t="s">
        <v>143</v>
      </c>
      <c r="B21" s="1" t="s">
        <v>144</v>
      </c>
      <c r="C21" s="14" t="s">
        <v>249</v>
      </c>
      <c r="D21" s="10" t="s">
        <v>4</v>
      </c>
      <c r="E21" s="10">
        <v>10</v>
      </c>
      <c r="F21" s="24">
        <v>7.5</v>
      </c>
      <c r="G21" s="23" t="s">
        <v>4</v>
      </c>
      <c r="H21" s="10" t="s">
        <v>4</v>
      </c>
      <c r="I21" s="33">
        <f t="shared" si="0"/>
        <v>8.75</v>
      </c>
      <c r="J21" s="61">
        <v>10</v>
      </c>
      <c r="K21" s="62">
        <v>5</v>
      </c>
    </row>
    <row r="22" spans="1:15">
      <c r="A22" s="1" t="s">
        <v>55</v>
      </c>
      <c r="B22" s="1" t="s">
        <v>167</v>
      </c>
      <c r="C22" s="14" t="s">
        <v>249</v>
      </c>
      <c r="D22" s="10" t="s">
        <v>4</v>
      </c>
      <c r="E22" s="10">
        <v>10</v>
      </c>
      <c r="F22" s="24">
        <v>8.75</v>
      </c>
      <c r="G22" s="23" t="s">
        <v>4</v>
      </c>
      <c r="H22" s="10" t="s">
        <v>4</v>
      </c>
      <c r="I22" s="33">
        <f t="shared" si="0"/>
        <v>9.375</v>
      </c>
      <c r="J22" s="61">
        <v>10</v>
      </c>
      <c r="K22" s="62">
        <v>5</v>
      </c>
    </row>
    <row r="23" spans="1:15">
      <c r="A23" s="1" t="s">
        <v>168</v>
      </c>
      <c r="B23" s="1" t="s">
        <v>169</v>
      </c>
      <c r="C23" s="14" t="s">
        <v>249</v>
      </c>
      <c r="D23" s="10" t="s">
        <v>4</v>
      </c>
      <c r="E23" s="10">
        <v>3.75</v>
      </c>
      <c r="F23" s="24">
        <v>2.5</v>
      </c>
      <c r="G23" s="23" t="s">
        <v>4</v>
      </c>
      <c r="H23" s="10" t="s">
        <v>4</v>
      </c>
      <c r="I23" s="33">
        <f t="shared" si="0"/>
        <v>3.125</v>
      </c>
      <c r="J23" s="61">
        <v>10</v>
      </c>
      <c r="K23" s="62">
        <v>7.5</v>
      </c>
    </row>
    <row r="24" spans="1:15">
      <c r="A24" s="1" t="s">
        <v>179</v>
      </c>
      <c r="B24" s="1" t="s">
        <v>180</v>
      </c>
      <c r="C24" s="14" t="s">
        <v>249</v>
      </c>
      <c r="D24" s="10" t="s">
        <v>4</v>
      </c>
      <c r="E24" s="10">
        <v>10</v>
      </c>
      <c r="F24" s="24">
        <v>7.5</v>
      </c>
      <c r="G24" s="23" t="s">
        <v>4</v>
      </c>
      <c r="H24" s="10" t="s">
        <v>4</v>
      </c>
      <c r="I24" s="33">
        <f t="shared" si="0"/>
        <v>8.75</v>
      </c>
      <c r="J24" s="61">
        <v>10</v>
      </c>
      <c r="K24" s="62">
        <v>0</v>
      </c>
    </row>
    <row r="25" spans="1:15">
      <c r="A25" s="1" t="s">
        <v>188</v>
      </c>
      <c r="B25" s="1" t="s">
        <v>189</v>
      </c>
      <c r="C25" s="14" t="s">
        <v>249</v>
      </c>
      <c r="D25" s="10" t="s">
        <v>4</v>
      </c>
      <c r="E25" s="10">
        <v>7.5</v>
      </c>
      <c r="F25" s="25">
        <v>7.5</v>
      </c>
      <c r="G25" s="23" t="s">
        <v>4</v>
      </c>
      <c r="H25" s="10" t="s">
        <v>4</v>
      </c>
      <c r="I25" s="33">
        <f t="shared" si="0"/>
        <v>7.5</v>
      </c>
      <c r="J25" s="61">
        <v>5</v>
      </c>
      <c r="K25" s="62">
        <v>7.5</v>
      </c>
      <c r="L25" s="7"/>
      <c r="O25" s="17" t="s">
        <v>259</v>
      </c>
    </row>
    <row r="26" spans="1:15">
      <c r="A26" s="1" t="s">
        <v>195</v>
      </c>
      <c r="B26" s="1" t="s">
        <v>196</v>
      </c>
      <c r="C26" s="14" t="s">
        <v>249</v>
      </c>
      <c r="D26" s="10" t="s">
        <v>4</v>
      </c>
      <c r="E26" s="10">
        <v>3.75</v>
      </c>
      <c r="F26" s="24">
        <v>2.5</v>
      </c>
      <c r="G26" s="23" t="s">
        <v>4</v>
      </c>
      <c r="H26" s="10" t="s">
        <v>4</v>
      </c>
      <c r="I26" s="33">
        <f t="shared" si="0"/>
        <v>3.125</v>
      </c>
      <c r="J26" s="61">
        <v>5</v>
      </c>
      <c r="K26" s="62">
        <v>7.5</v>
      </c>
    </row>
    <row r="27" spans="1:15">
      <c r="A27" s="1" t="s">
        <v>199</v>
      </c>
      <c r="B27" s="1" t="s">
        <v>200</v>
      </c>
      <c r="C27" s="14" t="s">
        <v>249</v>
      </c>
      <c r="D27" s="10" t="s">
        <v>4</v>
      </c>
      <c r="E27" s="10">
        <v>10</v>
      </c>
      <c r="F27" s="24">
        <v>10</v>
      </c>
      <c r="G27" s="23" t="s">
        <v>4</v>
      </c>
      <c r="H27" s="10" t="s">
        <v>4</v>
      </c>
      <c r="I27" s="33">
        <f t="shared" si="0"/>
        <v>10</v>
      </c>
      <c r="J27" s="61">
        <v>10</v>
      </c>
      <c r="K27" s="62">
        <v>5</v>
      </c>
    </row>
    <row r="28" spans="1:15">
      <c r="A28" s="1" t="s">
        <v>220</v>
      </c>
      <c r="B28" s="1" t="s">
        <v>221</v>
      </c>
      <c r="C28" s="14" t="s">
        <v>249</v>
      </c>
      <c r="D28" s="10" t="s">
        <v>4</v>
      </c>
      <c r="E28" s="10">
        <v>10</v>
      </c>
      <c r="F28" s="24">
        <v>10</v>
      </c>
      <c r="G28" s="23" t="s">
        <v>4</v>
      </c>
      <c r="H28" s="10" t="s">
        <v>4</v>
      </c>
      <c r="I28" s="33">
        <f t="shared" si="0"/>
        <v>10</v>
      </c>
      <c r="J28" s="61">
        <v>7.5</v>
      </c>
      <c r="K28" s="62">
        <v>7.5</v>
      </c>
    </row>
    <row r="29" spans="1:15">
      <c r="A29" s="1" t="s">
        <v>222</v>
      </c>
      <c r="B29" s="1" t="s">
        <v>223</v>
      </c>
      <c r="C29" s="14" t="s">
        <v>249</v>
      </c>
      <c r="D29" s="10" t="s">
        <v>4</v>
      </c>
      <c r="E29" s="10">
        <v>6.25</v>
      </c>
      <c r="F29" s="26">
        <v>1</v>
      </c>
      <c r="G29" s="23" t="s">
        <v>4</v>
      </c>
      <c r="H29" s="10" t="s">
        <v>4</v>
      </c>
      <c r="I29" s="33">
        <f t="shared" si="0"/>
        <v>3.625</v>
      </c>
      <c r="J29" s="61">
        <v>10</v>
      </c>
      <c r="K29" s="62">
        <v>7.5</v>
      </c>
      <c r="O29" s="17" t="s">
        <v>271</v>
      </c>
    </row>
    <row r="30" spans="1:15">
      <c r="A30" s="1" t="s">
        <v>235</v>
      </c>
      <c r="B30" s="1" t="s">
        <v>236</v>
      </c>
      <c r="C30" s="14" t="s">
        <v>249</v>
      </c>
      <c r="D30" s="10" t="s">
        <v>4</v>
      </c>
      <c r="E30" s="10">
        <v>8.75</v>
      </c>
      <c r="F30" s="24">
        <v>10</v>
      </c>
      <c r="G30" s="23" t="s">
        <v>4</v>
      </c>
      <c r="H30" s="23" t="s">
        <v>4</v>
      </c>
      <c r="I30" s="33">
        <f t="shared" si="0"/>
        <v>9.375</v>
      </c>
      <c r="J30" s="61">
        <v>10</v>
      </c>
      <c r="K30" s="62">
        <v>10</v>
      </c>
    </row>
    <row r="31" spans="1:15">
      <c r="A31" s="1" t="s">
        <v>239</v>
      </c>
      <c r="B31" s="19" t="s">
        <v>265</v>
      </c>
      <c r="C31" s="14" t="s">
        <v>249</v>
      </c>
      <c r="D31" s="10" t="s">
        <v>4</v>
      </c>
      <c r="E31" s="10">
        <v>10</v>
      </c>
      <c r="F31" s="24">
        <v>10</v>
      </c>
      <c r="G31" s="23" t="s">
        <v>4</v>
      </c>
      <c r="H31" s="23" t="s">
        <v>4</v>
      </c>
      <c r="I31" s="33">
        <f t="shared" si="0"/>
        <v>10</v>
      </c>
      <c r="J31" s="61">
        <v>7.5</v>
      </c>
      <c r="K31" s="62">
        <v>5</v>
      </c>
    </row>
    <row r="32" spans="1:15">
      <c r="A32" s="1"/>
      <c r="B32" s="19"/>
      <c r="C32" s="14"/>
      <c r="D32" s="10"/>
      <c r="E32" s="10"/>
      <c r="F32" s="24"/>
      <c r="G32" s="23"/>
      <c r="H32" s="23"/>
      <c r="I32" s="47"/>
      <c r="J32" s="57"/>
    </row>
    <row r="33" spans="1:15">
      <c r="A33" s="1"/>
      <c r="B33" s="19"/>
      <c r="C33" s="14"/>
      <c r="D33" s="10"/>
      <c r="E33" s="10"/>
      <c r="F33" s="24"/>
      <c r="G33" s="23"/>
      <c r="H33" s="23"/>
      <c r="I33" s="47"/>
      <c r="J33" s="57"/>
    </row>
    <row r="34" spans="1:15" ht="18.75">
      <c r="A34" s="133" t="s">
        <v>280</v>
      </c>
      <c r="B34" s="133"/>
      <c r="M34" s="72"/>
      <c r="N34" s="72"/>
      <c r="O34" s="72"/>
    </row>
    <row r="35" spans="1:15" ht="30">
      <c r="A35" s="2" t="s">
        <v>0</v>
      </c>
      <c r="B35" s="2" t="s">
        <v>1</v>
      </c>
      <c r="C35" s="12"/>
      <c r="D35" s="37" t="s">
        <v>253</v>
      </c>
      <c r="E35" s="37" t="s">
        <v>254</v>
      </c>
      <c r="F35" s="3" t="s">
        <v>255</v>
      </c>
      <c r="G35" s="3" t="s">
        <v>256</v>
      </c>
      <c r="H35" s="3" t="s">
        <v>257</v>
      </c>
      <c r="I35" s="31" t="s">
        <v>258</v>
      </c>
      <c r="J35" s="56" t="s">
        <v>272</v>
      </c>
      <c r="K35" s="51" t="s">
        <v>285</v>
      </c>
      <c r="M35" s="76"/>
      <c r="N35" s="76"/>
      <c r="O35" s="76"/>
    </row>
    <row r="36" spans="1:15">
      <c r="A36" s="1" t="s">
        <v>13</v>
      </c>
      <c r="B36" s="1" t="s">
        <v>14</v>
      </c>
      <c r="C36" s="14" t="s">
        <v>247</v>
      </c>
      <c r="D36" s="10" t="s">
        <v>4</v>
      </c>
      <c r="E36" s="10">
        <v>10</v>
      </c>
      <c r="F36" s="23" t="s">
        <v>4</v>
      </c>
      <c r="G36" s="23" t="s">
        <v>4</v>
      </c>
      <c r="H36" s="10" t="s">
        <v>4</v>
      </c>
      <c r="I36" s="33">
        <f>AVERAGE(D36:H36)</f>
        <v>10</v>
      </c>
      <c r="J36" s="46">
        <v>2.5</v>
      </c>
      <c r="K36" s="67">
        <v>9.1999999999999993</v>
      </c>
      <c r="M36" s="76"/>
      <c r="N36" s="76"/>
      <c r="O36" s="76"/>
    </row>
    <row r="37" spans="1:15" ht="16.5" thickBot="1">
      <c r="A37" s="1" t="s">
        <v>23</v>
      </c>
      <c r="B37" s="1" t="s">
        <v>24</v>
      </c>
      <c r="C37" s="14" t="s">
        <v>247</v>
      </c>
      <c r="D37" s="10" t="s">
        <v>4</v>
      </c>
      <c r="E37" s="10">
        <v>7.5</v>
      </c>
      <c r="F37" s="23" t="s">
        <v>4</v>
      </c>
      <c r="G37" s="23" t="s">
        <v>4</v>
      </c>
      <c r="H37" s="10" t="s">
        <v>4</v>
      </c>
      <c r="I37" s="33">
        <f>AVERAGE(D37:H37)</f>
        <v>7.5</v>
      </c>
      <c r="J37" s="46">
        <v>5</v>
      </c>
      <c r="K37" s="83">
        <v>7.2</v>
      </c>
      <c r="M37" s="53"/>
      <c r="N37" s="53"/>
      <c r="O37" s="53"/>
    </row>
    <row r="38" spans="1:15" ht="16.5" thickBot="1">
      <c r="A38" s="1" t="s">
        <v>278</v>
      </c>
      <c r="B38" s="1" t="s">
        <v>33</v>
      </c>
      <c r="C38" s="14" t="s">
        <v>247</v>
      </c>
      <c r="D38" s="10" t="s">
        <v>4</v>
      </c>
      <c r="E38" s="10">
        <v>10</v>
      </c>
      <c r="F38" s="23" t="s">
        <v>4</v>
      </c>
      <c r="G38" s="23" t="s">
        <v>4</v>
      </c>
      <c r="H38" s="10" t="s">
        <v>4</v>
      </c>
      <c r="I38" s="33">
        <f>AVERAGE(D38:H38)</f>
        <v>10</v>
      </c>
      <c r="J38" s="46">
        <v>7.5</v>
      </c>
      <c r="K38" s="84">
        <v>9.1999999999999993</v>
      </c>
      <c r="M38" s="53"/>
      <c r="N38" s="53"/>
      <c r="O38" s="53"/>
    </row>
    <row r="39" spans="1:15" ht="16.5" thickBot="1">
      <c r="A39" s="1" t="s">
        <v>34</v>
      </c>
      <c r="B39" s="1" t="s">
        <v>35</v>
      </c>
      <c r="C39" s="14" t="s">
        <v>247</v>
      </c>
      <c r="D39" s="10" t="s">
        <v>4</v>
      </c>
      <c r="E39" s="10">
        <v>10</v>
      </c>
      <c r="F39" s="23" t="s">
        <v>4</v>
      </c>
      <c r="G39" s="23" t="s">
        <v>4</v>
      </c>
      <c r="H39" s="10" t="s">
        <v>4</v>
      </c>
      <c r="I39" s="33">
        <f>AVERAGE(D39:H39)</f>
        <v>10</v>
      </c>
      <c r="J39" s="46">
        <v>7.5</v>
      </c>
      <c r="K39" s="84">
        <v>8</v>
      </c>
      <c r="M39" s="53"/>
      <c r="N39" s="53"/>
      <c r="O39" s="53"/>
    </row>
    <row r="40" spans="1:15" ht="16.5" thickBot="1">
      <c r="A40" s="1" t="s">
        <v>69</v>
      </c>
      <c r="B40" s="1" t="s">
        <v>273</v>
      </c>
      <c r="C40" s="14" t="s">
        <v>247</v>
      </c>
      <c r="D40" s="10" t="s">
        <v>4</v>
      </c>
      <c r="E40" s="10" t="s">
        <v>4</v>
      </c>
      <c r="F40" s="23" t="s">
        <v>4</v>
      </c>
      <c r="G40" s="23" t="s">
        <v>4</v>
      </c>
      <c r="H40" s="10" t="s">
        <v>4</v>
      </c>
      <c r="I40" s="66"/>
      <c r="J40" s="46">
        <v>10</v>
      </c>
      <c r="K40" s="84">
        <v>10</v>
      </c>
      <c r="L40" s="7"/>
      <c r="M40" s="53"/>
      <c r="N40" s="53"/>
      <c r="O40" s="53"/>
    </row>
    <row r="41" spans="1:15" ht="16.5" thickBot="1">
      <c r="A41" s="1" t="s">
        <v>34</v>
      </c>
      <c r="B41" s="1" t="s">
        <v>274</v>
      </c>
      <c r="C41" s="14" t="s">
        <v>247</v>
      </c>
      <c r="D41" s="10" t="s">
        <v>4</v>
      </c>
      <c r="E41" s="10">
        <v>10</v>
      </c>
      <c r="F41" s="23" t="s">
        <v>4</v>
      </c>
      <c r="G41" s="23" t="s">
        <v>4</v>
      </c>
      <c r="H41" s="10" t="s">
        <v>4</v>
      </c>
      <c r="I41" s="33">
        <f t="shared" ref="I41:I55" si="1">AVERAGE(D41:H41)</f>
        <v>10</v>
      </c>
      <c r="J41" s="46">
        <v>7.5</v>
      </c>
      <c r="K41" s="85">
        <v>10</v>
      </c>
      <c r="L41" s="7"/>
      <c r="M41" s="53"/>
      <c r="N41" s="53"/>
      <c r="O41" s="53"/>
    </row>
    <row r="42" spans="1:15" ht="16.5" thickBot="1">
      <c r="A42" s="1" t="s">
        <v>93</v>
      </c>
      <c r="B42" s="1" t="s">
        <v>94</v>
      </c>
      <c r="C42" s="14" t="s">
        <v>247</v>
      </c>
      <c r="D42" s="10" t="s">
        <v>4</v>
      </c>
      <c r="E42" s="10">
        <v>6.25</v>
      </c>
      <c r="F42" s="23" t="s">
        <v>4</v>
      </c>
      <c r="G42" s="23" t="s">
        <v>4</v>
      </c>
      <c r="H42" s="10" t="s">
        <v>4</v>
      </c>
      <c r="I42" s="33">
        <f t="shared" si="1"/>
        <v>6.25</v>
      </c>
      <c r="J42" s="46">
        <v>5</v>
      </c>
      <c r="K42" s="84">
        <v>9.1999999999999993</v>
      </c>
      <c r="L42" s="7"/>
      <c r="M42" s="53"/>
      <c r="N42" s="53"/>
      <c r="O42" s="53"/>
    </row>
    <row r="43" spans="1:15" ht="16.5" thickBot="1">
      <c r="A43" s="1" t="s">
        <v>117</v>
      </c>
      <c r="B43" s="1" t="s">
        <v>118</v>
      </c>
      <c r="C43" s="14" t="s">
        <v>247</v>
      </c>
      <c r="D43" s="10" t="s">
        <v>4</v>
      </c>
      <c r="E43" s="10">
        <v>10</v>
      </c>
      <c r="F43" s="23" t="s">
        <v>4</v>
      </c>
      <c r="G43" s="23" t="s">
        <v>4</v>
      </c>
      <c r="H43" s="10" t="s">
        <v>4</v>
      </c>
      <c r="I43" s="33">
        <f t="shared" si="1"/>
        <v>10</v>
      </c>
      <c r="J43" s="46">
        <v>7.5</v>
      </c>
      <c r="K43" s="86"/>
      <c r="M43" s="53"/>
      <c r="N43" s="53"/>
      <c r="O43" s="53"/>
    </row>
    <row r="44" spans="1:15" ht="16.5" thickBot="1">
      <c r="A44" s="1" t="s">
        <v>132</v>
      </c>
      <c r="B44" s="1" t="s">
        <v>133</v>
      </c>
      <c r="C44" s="14" t="s">
        <v>247</v>
      </c>
      <c r="D44" s="10" t="s">
        <v>4</v>
      </c>
      <c r="E44" s="10">
        <v>7.5</v>
      </c>
      <c r="F44" s="23" t="s">
        <v>4</v>
      </c>
      <c r="G44" s="23" t="s">
        <v>4</v>
      </c>
      <c r="H44" s="10" t="s">
        <v>4</v>
      </c>
      <c r="I44" s="33">
        <f t="shared" si="1"/>
        <v>7.5</v>
      </c>
      <c r="J44" s="46">
        <v>5</v>
      </c>
      <c r="K44" s="84">
        <v>7.2</v>
      </c>
      <c r="M44" s="53"/>
      <c r="N44" s="53"/>
      <c r="O44" s="53"/>
    </row>
    <row r="45" spans="1:15" ht="16.5" thickBot="1">
      <c r="A45" s="1" t="s">
        <v>151</v>
      </c>
      <c r="B45" s="1" t="s">
        <v>275</v>
      </c>
      <c r="C45" s="14" t="s">
        <v>247</v>
      </c>
      <c r="D45" s="10" t="s">
        <v>4</v>
      </c>
      <c r="E45" s="10">
        <v>10</v>
      </c>
      <c r="F45" s="23" t="s">
        <v>4</v>
      </c>
      <c r="G45" s="23" t="s">
        <v>4</v>
      </c>
      <c r="H45" s="10" t="s">
        <v>4</v>
      </c>
      <c r="I45" s="33">
        <f t="shared" si="1"/>
        <v>10</v>
      </c>
      <c r="J45" s="46">
        <v>7.5</v>
      </c>
      <c r="K45" s="84">
        <v>10</v>
      </c>
      <c r="M45" s="53"/>
      <c r="N45" s="53"/>
      <c r="O45" s="53"/>
    </row>
    <row r="46" spans="1:15" ht="16.5" thickBot="1">
      <c r="A46" s="1" t="s">
        <v>165</v>
      </c>
      <c r="B46" s="1" t="s">
        <v>166</v>
      </c>
      <c r="C46" s="14" t="s">
        <v>247</v>
      </c>
      <c r="D46" s="10" t="s">
        <v>4</v>
      </c>
      <c r="E46" s="10">
        <v>10</v>
      </c>
      <c r="F46" s="23" t="s">
        <v>4</v>
      </c>
      <c r="G46" s="23" t="s">
        <v>4</v>
      </c>
      <c r="H46" s="10" t="s">
        <v>4</v>
      </c>
      <c r="I46" s="33">
        <f t="shared" si="1"/>
        <v>10</v>
      </c>
      <c r="J46" s="46">
        <v>7.5</v>
      </c>
      <c r="K46" s="84">
        <v>10</v>
      </c>
      <c r="M46" s="53"/>
      <c r="N46" s="53"/>
      <c r="O46" s="53"/>
    </row>
    <row r="47" spans="1:15" ht="16.5" thickBot="1">
      <c r="A47" s="1" t="s">
        <v>121</v>
      </c>
      <c r="B47" s="1" t="s">
        <v>176</v>
      </c>
      <c r="C47" s="14" t="s">
        <v>247</v>
      </c>
      <c r="D47" s="10" t="s">
        <v>4</v>
      </c>
      <c r="E47" s="40">
        <v>8.75</v>
      </c>
      <c r="F47" s="23" t="s">
        <v>4</v>
      </c>
      <c r="G47" s="23" t="s">
        <v>4</v>
      </c>
      <c r="H47" s="10" t="s">
        <v>4</v>
      </c>
      <c r="I47" s="33">
        <f t="shared" si="1"/>
        <v>8.75</v>
      </c>
      <c r="J47" s="46">
        <v>5</v>
      </c>
      <c r="K47" s="84">
        <v>8</v>
      </c>
      <c r="M47" s="53"/>
      <c r="N47" s="53"/>
      <c r="O47" s="53"/>
    </row>
    <row r="48" spans="1:15" ht="16.5" thickBot="1">
      <c r="A48" s="1" t="s">
        <v>177</v>
      </c>
      <c r="B48" s="1" t="s">
        <v>178</v>
      </c>
      <c r="C48" s="14" t="s">
        <v>247</v>
      </c>
      <c r="D48" s="10" t="s">
        <v>4</v>
      </c>
      <c r="E48" s="10">
        <v>10</v>
      </c>
      <c r="F48" s="23" t="s">
        <v>4</v>
      </c>
      <c r="G48" s="23" t="s">
        <v>4</v>
      </c>
      <c r="H48" s="10" t="s">
        <v>4</v>
      </c>
      <c r="I48" s="33">
        <f t="shared" si="1"/>
        <v>10</v>
      </c>
      <c r="J48" s="46">
        <v>1</v>
      </c>
      <c r="K48" s="84">
        <v>10</v>
      </c>
      <c r="M48" s="53"/>
      <c r="N48" s="53"/>
      <c r="O48" s="53"/>
    </row>
    <row r="49" spans="1:15" ht="16.5" thickBot="1">
      <c r="A49" s="1" t="s">
        <v>193</v>
      </c>
      <c r="B49" s="1" t="s">
        <v>194</v>
      </c>
      <c r="C49" s="14" t="s">
        <v>247</v>
      </c>
      <c r="D49" s="10" t="s">
        <v>4</v>
      </c>
      <c r="E49" s="10">
        <v>8.75</v>
      </c>
      <c r="F49" s="23" t="s">
        <v>4</v>
      </c>
      <c r="G49" s="23" t="s">
        <v>4</v>
      </c>
      <c r="H49" s="10" t="s">
        <v>4</v>
      </c>
      <c r="I49" s="33">
        <f t="shared" si="1"/>
        <v>8.75</v>
      </c>
      <c r="J49" s="46">
        <v>7.5</v>
      </c>
      <c r="K49" s="85">
        <v>8.4</v>
      </c>
      <c r="L49" s="7"/>
      <c r="M49" s="53"/>
      <c r="N49" s="53"/>
      <c r="O49" s="53"/>
    </row>
    <row r="50" spans="1:15" ht="16.5" thickBot="1">
      <c r="A50" s="1" t="s">
        <v>203</v>
      </c>
      <c r="B50" s="1" t="s">
        <v>204</v>
      </c>
      <c r="C50" s="14" t="s">
        <v>247</v>
      </c>
      <c r="D50" s="10" t="s">
        <v>4</v>
      </c>
      <c r="E50" s="10">
        <v>8.75</v>
      </c>
      <c r="F50" s="23" t="s">
        <v>4</v>
      </c>
      <c r="G50" s="23" t="s">
        <v>4</v>
      </c>
      <c r="H50" s="10" t="s">
        <v>4</v>
      </c>
      <c r="I50" s="33">
        <f t="shared" si="1"/>
        <v>8.75</v>
      </c>
      <c r="J50" s="46">
        <v>7.5</v>
      </c>
      <c r="K50" s="84">
        <v>10</v>
      </c>
      <c r="M50" s="53"/>
      <c r="N50" s="53"/>
      <c r="O50" s="53"/>
    </row>
    <row r="51" spans="1:15" ht="16.5" thickBot="1">
      <c r="A51" s="1" t="s">
        <v>205</v>
      </c>
      <c r="B51" s="1" t="s">
        <v>206</v>
      </c>
      <c r="C51" s="14" t="s">
        <v>247</v>
      </c>
      <c r="D51" s="10" t="s">
        <v>4</v>
      </c>
      <c r="E51" s="10">
        <v>10</v>
      </c>
      <c r="F51" s="23" t="s">
        <v>4</v>
      </c>
      <c r="G51" s="23" t="s">
        <v>4</v>
      </c>
      <c r="H51" s="10" t="s">
        <v>4</v>
      </c>
      <c r="I51" s="33">
        <f t="shared" si="1"/>
        <v>10</v>
      </c>
      <c r="J51" s="46">
        <v>7.5</v>
      </c>
      <c r="K51" s="84">
        <v>8</v>
      </c>
      <c r="M51" s="53"/>
      <c r="N51" s="53"/>
      <c r="O51" s="53"/>
    </row>
    <row r="52" spans="1:15" ht="16.5" thickBot="1">
      <c r="A52" s="1" t="s">
        <v>219</v>
      </c>
      <c r="B52" s="1" t="s">
        <v>276</v>
      </c>
      <c r="C52" s="14" t="s">
        <v>247</v>
      </c>
      <c r="D52" s="10" t="s">
        <v>4</v>
      </c>
      <c r="E52" s="10">
        <v>10</v>
      </c>
      <c r="F52" s="23" t="s">
        <v>4</v>
      </c>
      <c r="G52" s="23" t="s">
        <v>4</v>
      </c>
      <c r="H52" s="10" t="s">
        <v>4</v>
      </c>
      <c r="I52" s="33">
        <f t="shared" si="1"/>
        <v>10</v>
      </c>
      <c r="J52" s="46">
        <v>7.5</v>
      </c>
      <c r="K52" s="84">
        <v>10</v>
      </c>
      <c r="M52" s="53"/>
      <c r="N52" s="53"/>
      <c r="O52" s="53"/>
    </row>
    <row r="53" spans="1:15" ht="16.5" thickBot="1">
      <c r="A53" s="1" t="s">
        <v>233</v>
      </c>
      <c r="B53" s="1" t="s">
        <v>234</v>
      </c>
      <c r="C53" s="14" t="s">
        <v>247</v>
      </c>
      <c r="D53" s="10" t="s">
        <v>4</v>
      </c>
      <c r="E53" s="10">
        <v>5</v>
      </c>
      <c r="F53" s="23" t="s">
        <v>4</v>
      </c>
      <c r="G53" s="23" t="s">
        <v>4</v>
      </c>
      <c r="H53" s="23" t="s">
        <v>4</v>
      </c>
      <c r="I53" s="33">
        <f t="shared" si="1"/>
        <v>5</v>
      </c>
      <c r="J53" s="46">
        <v>7.5</v>
      </c>
      <c r="K53" s="86">
        <v>9.1999999999999993</v>
      </c>
      <c r="M53" s="53"/>
      <c r="N53" s="53"/>
      <c r="O53" s="53"/>
    </row>
    <row r="54" spans="1:15" ht="16.5" thickBot="1">
      <c r="A54" s="1" t="s">
        <v>240</v>
      </c>
      <c r="B54" s="19" t="s">
        <v>266</v>
      </c>
      <c r="C54" s="14" t="s">
        <v>247</v>
      </c>
      <c r="D54" s="10" t="s">
        <v>4</v>
      </c>
      <c r="E54" s="10">
        <v>10</v>
      </c>
      <c r="F54" s="23" t="s">
        <v>4</v>
      </c>
      <c r="G54" s="23" t="s">
        <v>4</v>
      </c>
      <c r="H54" s="23" t="s">
        <v>4</v>
      </c>
      <c r="I54" s="33">
        <f t="shared" si="1"/>
        <v>10</v>
      </c>
      <c r="J54" s="46">
        <v>7.5</v>
      </c>
      <c r="K54" s="84">
        <v>10</v>
      </c>
      <c r="M54" s="53"/>
      <c r="N54" s="53"/>
      <c r="O54" s="53"/>
    </row>
    <row r="55" spans="1:15">
      <c r="A55" s="1" t="s">
        <v>207</v>
      </c>
      <c r="B55" s="1" t="s">
        <v>245</v>
      </c>
      <c r="C55" s="14" t="s">
        <v>247</v>
      </c>
      <c r="D55" s="10" t="s">
        <v>4</v>
      </c>
      <c r="E55" s="10">
        <v>6.25</v>
      </c>
      <c r="F55" s="23" t="s">
        <v>4</v>
      </c>
      <c r="G55" s="23" t="s">
        <v>4</v>
      </c>
      <c r="H55" s="23" t="s">
        <v>4</v>
      </c>
      <c r="I55" s="33">
        <f t="shared" si="1"/>
        <v>6.25</v>
      </c>
      <c r="J55" s="46">
        <v>7.5</v>
      </c>
      <c r="K55" s="87">
        <v>10</v>
      </c>
      <c r="M55" s="53"/>
      <c r="N55" s="53"/>
      <c r="O55" s="53"/>
    </row>
    <row r="56" spans="1:15">
      <c r="A56" s="1"/>
      <c r="B56" s="1"/>
      <c r="C56" s="14"/>
      <c r="D56" s="10"/>
      <c r="E56" s="10"/>
      <c r="F56" s="23"/>
      <c r="G56" s="23"/>
      <c r="H56" s="23"/>
      <c r="I56" s="47"/>
      <c r="J56" s="57"/>
      <c r="M56" s="76"/>
      <c r="N56" s="76"/>
      <c r="O56" s="76"/>
    </row>
    <row r="57" spans="1:15">
      <c r="A57" s="1"/>
      <c r="B57" s="1"/>
      <c r="C57" s="14"/>
      <c r="D57" s="10"/>
      <c r="E57" s="10"/>
      <c r="F57" s="23"/>
      <c r="G57" s="23"/>
      <c r="H57" s="23"/>
      <c r="I57" s="47"/>
      <c r="J57" s="57"/>
      <c r="M57" s="76"/>
      <c r="N57" s="76"/>
      <c r="O57" s="76"/>
    </row>
    <row r="58" spans="1:15" ht="18.75">
      <c r="A58" s="133" t="s">
        <v>281</v>
      </c>
      <c r="B58" s="133"/>
    </row>
    <row r="59" spans="1:15" ht="30">
      <c r="A59" s="2" t="s">
        <v>0</v>
      </c>
      <c r="B59" s="2" t="s">
        <v>1</v>
      </c>
      <c r="C59" s="12"/>
      <c r="D59" s="37" t="s">
        <v>253</v>
      </c>
      <c r="E59" s="37" t="s">
        <v>254</v>
      </c>
      <c r="F59" s="3" t="s">
        <v>255</v>
      </c>
      <c r="G59" s="3" t="s">
        <v>256</v>
      </c>
      <c r="H59" s="3" t="s">
        <v>257</v>
      </c>
      <c r="I59" s="31" t="s">
        <v>258</v>
      </c>
      <c r="J59" s="56" t="s">
        <v>272</v>
      </c>
      <c r="K59" s="51" t="s">
        <v>285</v>
      </c>
    </row>
    <row r="60" spans="1:15">
      <c r="A60" s="1" t="s">
        <v>17</v>
      </c>
      <c r="B60" s="1" t="s">
        <v>18</v>
      </c>
      <c r="C60" s="15" t="s">
        <v>251</v>
      </c>
      <c r="D60" s="10" t="s">
        <v>4</v>
      </c>
      <c r="E60" s="10" t="s">
        <v>4</v>
      </c>
      <c r="F60" s="24">
        <v>10</v>
      </c>
      <c r="G60" s="24">
        <v>5</v>
      </c>
      <c r="H60" s="10" t="s">
        <v>4</v>
      </c>
      <c r="I60" s="33">
        <f>AVERAGE(D60:H60)</f>
        <v>7.5</v>
      </c>
      <c r="J60" s="61">
        <v>2.5</v>
      </c>
      <c r="K60" s="67"/>
    </row>
    <row r="61" spans="1:15">
      <c r="A61" s="1" t="s">
        <v>19</v>
      </c>
      <c r="B61" s="1" t="s">
        <v>20</v>
      </c>
      <c r="C61" s="15" t="s">
        <v>251</v>
      </c>
      <c r="D61" s="10" t="s">
        <v>4</v>
      </c>
      <c r="E61" s="10" t="s">
        <v>4</v>
      </c>
      <c r="F61" s="24">
        <v>7.5</v>
      </c>
      <c r="G61" s="24">
        <v>7.5</v>
      </c>
      <c r="H61" s="10" t="s">
        <v>4</v>
      </c>
      <c r="I61" s="33">
        <f>AVERAGE(D61:H61)</f>
        <v>7.5</v>
      </c>
      <c r="J61" s="61">
        <v>7.5</v>
      </c>
      <c r="K61" s="65">
        <v>10</v>
      </c>
    </row>
    <row r="62" spans="1:15">
      <c r="A62" s="1" t="s">
        <v>31</v>
      </c>
      <c r="B62" s="1" t="s">
        <v>32</v>
      </c>
      <c r="C62" s="15" t="s">
        <v>251</v>
      </c>
      <c r="D62" s="10" t="s">
        <v>4</v>
      </c>
      <c r="E62" s="10" t="s">
        <v>4</v>
      </c>
      <c r="F62" s="24">
        <v>10</v>
      </c>
      <c r="G62" s="24">
        <v>3.75</v>
      </c>
      <c r="H62" s="10" t="s">
        <v>4</v>
      </c>
      <c r="I62" s="33">
        <f>AVERAGE(D62:H62)</f>
        <v>6.875</v>
      </c>
      <c r="J62" s="61">
        <v>2.5</v>
      </c>
      <c r="K62" s="65">
        <v>7.5</v>
      </c>
    </row>
    <row r="63" spans="1:15">
      <c r="A63" s="1" t="s">
        <v>11</v>
      </c>
      <c r="B63" s="1" t="s">
        <v>42</v>
      </c>
      <c r="C63" s="35" t="s">
        <v>251</v>
      </c>
      <c r="D63" s="10" t="s">
        <v>4</v>
      </c>
      <c r="E63" s="38" t="s">
        <v>4</v>
      </c>
      <c r="F63" s="42" t="s">
        <v>4</v>
      </c>
      <c r="G63" s="42" t="s">
        <v>4</v>
      </c>
      <c r="H63" s="28" t="s">
        <v>4</v>
      </c>
      <c r="I63" s="66"/>
      <c r="J63" s="61">
        <v>10</v>
      </c>
      <c r="K63" s="65">
        <v>7.5</v>
      </c>
    </row>
    <row r="64" spans="1:15">
      <c r="A64" s="1" t="s">
        <v>70</v>
      </c>
      <c r="B64" s="1" t="s">
        <v>71</v>
      </c>
      <c r="C64" s="15" t="s">
        <v>251</v>
      </c>
      <c r="D64" s="10" t="s">
        <v>4</v>
      </c>
      <c r="E64" s="10" t="s">
        <v>4</v>
      </c>
      <c r="F64" s="24">
        <v>6.25</v>
      </c>
      <c r="G64" s="24">
        <v>2.5</v>
      </c>
      <c r="H64" s="10" t="s">
        <v>4</v>
      </c>
      <c r="I64" s="33">
        <f>AVERAGE(D64:H64)</f>
        <v>4.375</v>
      </c>
      <c r="J64" s="61">
        <v>7.5</v>
      </c>
      <c r="K64" s="68">
        <v>9.5</v>
      </c>
      <c r="L64" s="7"/>
    </row>
    <row r="65" spans="1:14">
      <c r="A65" s="1" t="s">
        <v>74</v>
      </c>
      <c r="B65" s="1" t="s">
        <v>75</v>
      </c>
      <c r="C65" s="15" t="s">
        <v>251</v>
      </c>
      <c r="D65" s="10" t="s">
        <v>4</v>
      </c>
      <c r="E65" s="10" t="s">
        <v>4</v>
      </c>
      <c r="F65" s="24">
        <v>10</v>
      </c>
      <c r="G65" s="24">
        <v>5</v>
      </c>
      <c r="H65" s="10" t="s">
        <v>4</v>
      </c>
      <c r="I65" s="33">
        <f>AVERAGE(D65:H65)</f>
        <v>7.5</v>
      </c>
      <c r="J65" s="61">
        <v>2.5</v>
      </c>
      <c r="K65" s="65">
        <v>10</v>
      </c>
      <c r="L65" s="7"/>
    </row>
    <row r="66" spans="1:14">
      <c r="A66" s="1" t="s">
        <v>76</v>
      </c>
      <c r="B66" s="1" t="s">
        <v>77</v>
      </c>
      <c r="C66" s="15" t="s">
        <v>251</v>
      </c>
      <c r="D66" s="10" t="s">
        <v>4</v>
      </c>
      <c r="E66" s="10" t="s">
        <v>4</v>
      </c>
      <c r="F66" s="24">
        <v>8.75</v>
      </c>
      <c r="G66" s="24">
        <v>7.5</v>
      </c>
      <c r="H66" s="10" t="s">
        <v>4</v>
      </c>
      <c r="I66" s="33">
        <f>AVERAGE(D66:H66)</f>
        <v>8.125</v>
      </c>
      <c r="J66" s="61"/>
      <c r="K66" s="65">
        <v>9.5</v>
      </c>
      <c r="L66" s="7"/>
      <c r="N66" s="41" t="s">
        <v>263</v>
      </c>
    </row>
    <row r="67" spans="1:14">
      <c r="A67" s="1" t="s">
        <v>83</v>
      </c>
      <c r="B67" s="1" t="s">
        <v>84</v>
      </c>
      <c r="C67" s="15" t="s">
        <v>251</v>
      </c>
      <c r="D67" s="10" t="s">
        <v>4</v>
      </c>
      <c r="E67" s="10" t="s">
        <v>4</v>
      </c>
      <c r="F67" s="24">
        <v>10</v>
      </c>
      <c r="G67" s="24">
        <v>6.25</v>
      </c>
      <c r="H67" s="10" t="s">
        <v>4</v>
      </c>
      <c r="I67" s="33">
        <f>AVERAGE(D67:H67)</f>
        <v>8.125</v>
      </c>
      <c r="J67" s="61">
        <v>10</v>
      </c>
      <c r="K67" s="65">
        <v>9</v>
      </c>
      <c r="L67" s="7"/>
    </row>
    <row r="68" spans="1:14">
      <c r="A68" s="1" t="s">
        <v>89</v>
      </c>
      <c r="B68" s="1" t="s">
        <v>90</v>
      </c>
      <c r="C68" s="15" t="s">
        <v>251</v>
      </c>
      <c r="D68" s="10" t="s">
        <v>4</v>
      </c>
      <c r="E68" s="10" t="s">
        <v>4</v>
      </c>
      <c r="F68" s="24">
        <v>6.25</v>
      </c>
      <c r="G68" s="34">
        <v>7.5</v>
      </c>
      <c r="H68" s="10" t="s">
        <v>4</v>
      </c>
      <c r="I68" s="33">
        <f>AVERAGE(D68:H68)</f>
        <v>6.875</v>
      </c>
      <c r="J68" s="61">
        <v>2.5</v>
      </c>
      <c r="K68" s="65">
        <v>9.5</v>
      </c>
      <c r="L68" s="7"/>
    </row>
    <row r="69" spans="1:14">
      <c r="A69" s="1" t="s">
        <v>91</v>
      </c>
      <c r="B69" s="1" t="s">
        <v>92</v>
      </c>
      <c r="C69" s="16" t="s">
        <v>251</v>
      </c>
      <c r="D69" s="29" t="s">
        <v>4</v>
      </c>
      <c r="E69" s="29" t="s">
        <v>4</v>
      </c>
      <c r="F69" s="43"/>
      <c r="G69" s="44" t="s">
        <v>4</v>
      </c>
      <c r="H69" s="29" t="s">
        <v>4</v>
      </c>
      <c r="I69" s="66"/>
      <c r="J69" s="61">
        <v>10</v>
      </c>
      <c r="K69" s="65">
        <v>10</v>
      </c>
      <c r="L69" s="7"/>
    </row>
    <row r="70" spans="1:14">
      <c r="A70" s="1" t="s">
        <v>97</v>
      </c>
      <c r="B70" s="1" t="s">
        <v>98</v>
      </c>
      <c r="C70" s="15" t="s">
        <v>251</v>
      </c>
      <c r="D70" s="10" t="s">
        <v>4</v>
      </c>
      <c r="E70" s="10" t="s">
        <v>4</v>
      </c>
      <c r="F70" s="24">
        <v>7.5</v>
      </c>
      <c r="G70" s="24">
        <v>3.75</v>
      </c>
      <c r="H70" s="10" t="s">
        <v>4</v>
      </c>
      <c r="I70" s="33">
        <f t="shared" ref="I70:I79" si="2">AVERAGE(D70:H70)</f>
        <v>5.625</v>
      </c>
      <c r="J70" s="61">
        <v>5</v>
      </c>
      <c r="K70" s="65">
        <v>9.5</v>
      </c>
    </row>
    <row r="71" spans="1:14">
      <c r="A71" s="1" t="s">
        <v>109</v>
      </c>
      <c r="B71" s="1" t="s">
        <v>110</v>
      </c>
      <c r="C71" s="15" t="s">
        <v>251</v>
      </c>
      <c r="D71" s="10" t="s">
        <v>4</v>
      </c>
      <c r="E71" s="10" t="s">
        <v>4</v>
      </c>
      <c r="F71" s="24">
        <v>7.5</v>
      </c>
      <c r="G71" s="24">
        <v>5</v>
      </c>
      <c r="H71" s="10" t="s">
        <v>4</v>
      </c>
      <c r="I71" s="33">
        <f t="shared" si="2"/>
        <v>6.25</v>
      </c>
      <c r="J71" s="61">
        <v>7.5</v>
      </c>
      <c r="K71" s="65">
        <v>6.5</v>
      </c>
      <c r="N71" s="17" t="s">
        <v>269</v>
      </c>
    </row>
    <row r="72" spans="1:14">
      <c r="A72" s="1" t="s">
        <v>121</v>
      </c>
      <c r="B72" s="1" t="s">
        <v>122</v>
      </c>
      <c r="C72" s="15" t="s">
        <v>251</v>
      </c>
      <c r="D72" s="10" t="s">
        <v>4</v>
      </c>
      <c r="E72" s="10" t="s">
        <v>4</v>
      </c>
      <c r="F72" s="24">
        <v>7.5</v>
      </c>
      <c r="G72" s="24">
        <v>7.5</v>
      </c>
      <c r="H72" s="10" t="s">
        <v>4</v>
      </c>
      <c r="I72" s="33">
        <f t="shared" si="2"/>
        <v>7.5</v>
      </c>
      <c r="J72" s="61">
        <v>7.5</v>
      </c>
      <c r="K72" s="69"/>
      <c r="N72" s="41" t="s">
        <v>263</v>
      </c>
    </row>
    <row r="73" spans="1:14">
      <c r="A73" s="1" t="s">
        <v>145</v>
      </c>
      <c r="B73" s="1" t="s">
        <v>146</v>
      </c>
      <c r="C73" s="15" t="s">
        <v>251</v>
      </c>
      <c r="D73" s="10" t="s">
        <v>4</v>
      </c>
      <c r="E73" s="10" t="s">
        <v>4</v>
      </c>
      <c r="F73" s="24">
        <v>10</v>
      </c>
      <c r="G73" s="24">
        <v>7.5</v>
      </c>
      <c r="H73" s="10" t="s">
        <v>4</v>
      </c>
      <c r="I73" s="33">
        <f t="shared" si="2"/>
        <v>8.75</v>
      </c>
      <c r="J73" s="61">
        <v>10</v>
      </c>
      <c r="K73" s="65">
        <v>9</v>
      </c>
    </row>
    <row r="74" spans="1:14">
      <c r="A74" s="1" t="s">
        <v>158</v>
      </c>
      <c r="B74" s="1" t="s">
        <v>164</v>
      </c>
      <c r="C74" s="15" t="s">
        <v>251</v>
      </c>
      <c r="D74" s="10" t="s">
        <v>4</v>
      </c>
      <c r="E74" s="10" t="s">
        <v>4</v>
      </c>
      <c r="F74" s="24">
        <v>7.5</v>
      </c>
      <c r="G74" s="24">
        <v>10</v>
      </c>
      <c r="H74" s="10" t="s">
        <v>4</v>
      </c>
      <c r="I74" s="33">
        <f t="shared" si="2"/>
        <v>8.75</v>
      </c>
      <c r="J74" s="61">
        <v>10</v>
      </c>
      <c r="K74" s="65">
        <v>10</v>
      </c>
    </row>
    <row r="75" spans="1:14">
      <c r="A75" s="1" t="s">
        <v>25</v>
      </c>
      <c r="B75" s="1" t="s">
        <v>181</v>
      </c>
      <c r="C75" s="15" t="s">
        <v>251</v>
      </c>
      <c r="D75" s="10" t="s">
        <v>4</v>
      </c>
      <c r="E75" s="10" t="s">
        <v>4</v>
      </c>
      <c r="F75" s="24">
        <v>10</v>
      </c>
      <c r="G75" s="24">
        <v>7.5</v>
      </c>
      <c r="H75" s="10" t="s">
        <v>4</v>
      </c>
      <c r="I75" s="33">
        <f t="shared" si="2"/>
        <v>8.75</v>
      </c>
      <c r="J75" s="61">
        <v>10</v>
      </c>
      <c r="K75" s="65">
        <v>9.5</v>
      </c>
    </row>
    <row r="76" spans="1:14">
      <c r="A76" s="1" t="s">
        <v>185</v>
      </c>
      <c r="B76" s="1" t="s">
        <v>186</v>
      </c>
      <c r="C76" s="15" t="s">
        <v>251</v>
      </c>
      <c r="D76" s="10" t="s">
        <v>4</v>
      </c>
      <c r="E76" s="10" t="s">
        <v>4</v>
      </c>
      <c r="F76" s="24">
        <v>10</v>
      </c>
      <c r="G76" s="24">
        <v>5</v>
      </c>
      <c r="H76" s="10" t="s">
        <v>4</v>
      </c>
      <c r="I76" s="33">
        <f t="shared" si="2"/>
        <v>7.5</v>
      </c>
      <c r="J76" s="61">
        <v>10</v>
      </c>
      <c r="K76" s="65">
        <v>10</v>
      </c>
    </row>
    <row r="77" spans="1:14">
      <c r="A77" s="1" t="s">
        <v>197</v>
      </c>
      <c r="B77" s="1" t="s">
        <v>198</v>
      </c>
      <c r="C77" s="15" t="s">
        <v>251</v>
      </c>
      <c r="D77" s="10" t="s">
        <v>4</v>
      </c>
      <c r="E77" s="10" t="s">
        <v>4</v>
      </c>
      <c r="F77" s="24">
        <v>10</v>
      </c>
      <c r="G77" s="24">
        <v>7.5</v>
      </c>
      <c r="H77" s="10" t="s">
        <v>4</v>
      </c>
      <c r="I77" s="33">
        <f t="shared" si="2"/>
        <v>8.75</v>
      </c>
      <c r="J77" s="61">
        <v>10</v>
      </c>
      <c r="K77" s="65">
        <v>10</v>
      </c>
    </row>
    <row r="78" spans="1:14">
      <c r="A78" s="1" t="s">
        <v>214</v>
      </c>
      <c r="B78" s="1" t="s">
        <v>215</v>
      </c>
      <c r="C78" s="15" t="s">
        <v>251</v>
      </c>
      <c r="D78" s="10" t="s">
        <v>4</v>
      </c>
      <c r="E78" s="10" t="s">
        <v>4</v>
      </c>
      <c r="F78" s="24">
        <v>10</v>
      </c>
      <c r="G78" s="21" t="s">
        <v>4</v>
      </c>
      <c r="H78" s="10" t="s">
        <v>4</v>
      </c>
      <c r="I78" s="33">
        <f t="shared" si="2"/>
        <v>10</v>
      </c>
      <c r="J78" s="61">
        <v>7.5</v>
      </c>
      <c r="K78" s="65">
        <v>10</v>
      </c>
    </row>
    <row r="79" spans="1:14">
      <c r="A79" s="1" t="s">
        <v>224</v>
      </c>
      <c r="B79" s="1" t="s">
        <v>225</v>
      </c>
      <c r="C79" s="15" t="s">
        <v>251</v>
      </c>
      <c r="D79" s="10" t="s">
        <v>4</v>
      </c>
      <c r="E79" s="10" t="s">
        <v>4</v>
      </c>
      <c r="F79" s="24">
        <v>8.75</v>
      </c>
      <c r="G79" s="25">
        <v>3.5</v>
      </c>
      <c r="H79" s="10" t="s">
        <v>4</v>
      </c>
      <c r="I79" s="33">
        <f t="shared" si="2"/>
        <v>6.125</v>
      </c>
      <c r="J79" s="61">
        <v>5</v>
      </c>
      <c r="K79" s="65">
        <v>9.5</v>
      </c>
    </row>
    <row r="80" spans="1:14">
      <c r="A80" s="1" t="s">
        <v>229</v>
      </c>
      <c r="B80" s="1" t="s">
        <v>230</v>
      </c>
      <c r="C80" s="35" t="s">
        <v>251</v>
      </c>
      <c r="D80" s="10" t="s">
        <v>4</v>
      </c>
      <c r="E80" s="28" t="s">
        <v>4</v>
      </c>
      <c r="F80" s="27" t="s">
        <v>4</v>
      </c>
      <c r="G80" s="27" t="s">
        <v>4</v>
      </c>
      <c r="H80" s="27" t="s">
        <v>4</v>
      </c>
      <c r="I80" s="33" t="s">
        <v>262</v>
      </c>
      <c r="J80" s="70"/>
      <c r="K80" s="65">
        <v>10</v>
      </c>
    </row>
    <row r="81" spans="1:16">
      <c r="A81" s="1" t="s">
        <v>25</v>
      </c>
      <c r="B81" s="1" t="s">
        <v>244</v>
      </c>
      <c r="C81" s="15" t="s">
        <v>251</v>
      </c>
      <c r="D81" s="10" t="s">
        <v>4</v>
      </c>
      <c r="E81" s="10" t="s">
        <v>4</v>
      </c>
      <c r="F81" s="24">
        <v>10</v>
      </c>
      <c r="G81" s="24">
        <v>10</v>
      </c>
      <c r="H81" s="23" t="s">
        <v>4</v>
      </c>
      <c r="I81" s="33">
        <f>AVERAGE(D81:H81)</f>
        <v>10</v>
      </c>
      <c r="J81" s="61">
        <v>7.5</v>
      </c>
      <c r="K81" s="65">
        <v>10</v>
      </c>
    </row>
    <row r="82" spans="1:16">
      <c r="A82" s="1"/>
      <c r="B82" s="1"/>
      <c r="D82" s="10"/>
      <c r="E82" s="10"/>
      <c r="F82" s="24"/>
      <c r="G82" s="24"/>
      <c r="H82" s="23"/>
      <c r="I82" s="47"/>
      <c r="J82" s="57"/>
      <c r="N82" s="17" t="s">
        <v>270</v>
      </c>
    </row>
    <row r="83" spans="1:16">
      <c r="A83" s="1"/>
      <c r="B83" s="1"/>
      <c r="D83" s="10"/>
      <c r="E83" s="10"/>
      <c r="F83" s="24"/>
      <c r="G83" s="24"/>
      <c r="H83" s="23"/>
      <c r="I83" s="47"/>
      <c r="J83" s="57"/>
    </row>
    <row r="84" spans="1:16" ht="18.75">
      <c r="A84" s="133" t="s">
        <v>283</v>
      </c>
      <c r="B84" s="133"/>
    </row>
    <row r="85" spans="1:16" ht="30">
      <c r="A85" s="2" t="s">
        <v>0</v>
      </c>
      <c r="B85" s="2" t="s">
        <v>1</v>
      </c>
      <c r="C85" s="12"/>
      <c r="D85" s="37" t="s">
        <v>253</v>
      </c>
      <c r="E85" s="37" t="s">
        <v>254</v>
      </c>
      <c r="F85" s="3" t="s">
        <v>255</v>
      </c>
      <c r="G85" s="3" t="s">
        <v>256</v>
      </c>
      <c r="H85" s="3" t="s">
        <v>257</v>
      </c>
      <c r="I85" s="31" t="s">
        <v>258</v>
      </c>
      <c r="J85" s="56" t="s">
        <v>272</v>
      </c>
      <c r="K85" s="51" t="s">
        <v>285</v>
      </c>
    </row>
    <row r="86" spans="1:16">
      <c r="A86" s="1" t="s">
        <v>7</v>
      </c>
      <c r="B86" s="1" t="s">
        <v>8</v>
      </c>
      <c r="C86" s="14" t="s">
        <v>246</v>
      </c>
      <c r="D86" s="10" t="s">
        <v>4</v>
      </c>
      <c r="E86" s="10" t="s">
        <v>4</v>
      </c>
      <c r="F86" s="23" t="s">
        <v>4</v>
      </c>
      <c r="G86" s="23" t="s">
        <v>4</v>
      </c>
      <c r="H86" s="10">
        <v>5</v>
      </c>
      <c r="I86" s="33">
        <f t="shared" ref="I86:I105" si="3">AVERAGE(D86:H86)</f>
        <v>5</v>
      </c>
      <c r="J86" s="46">
        <v>7.5</v>
      </c>
      <c r="K86" s="33">
        <v>7.2</v>
      </c>
      <c r="M86" s="7"/>
      <c r="N86" s="7"/>
      <c r="O86" s="7"/>
      <c r="P86" s="7"/>
    </row>
    <row r="87" spans="1:16">
      <c r="A87" s="1" t="s">
        <v>15</v>
      </c>
      <c r="B87" s="1" t="s">
        <v>16</v>
      </c>
      <c r="C87" s="14" t="s">
        <v>246</v>
      </c>
      <c r="D87" s="10" t="s">
        <v>4</v>
      </c>
      <c r="E87" s="10" t="s">
        <v>4</v>
      </c>
      <c r="F87" s="23" t="s">
        <v>4</v>
      </c>
      <c r="G87" s="23" t="s">
        <v>4</v>
      </c>
      <c r="H87" s="10">
        <v>6.7</v>
      </c>
      <c r="I87" s="33">
        <f t="shared" si="3"/>
        <v>6.7</v>
      </c>
      <c r="J87" s="46">
        <v>1</v>
      </c>
      <c r="K87" s="33">
        <v>7.2</v>
      </c>
      <c r="M87" s="7"/>
      <c r="N87" s="7"/>
      <c r="O87" s="7"/>
      <c r="P87" s="7"/>
    </row>
    <row r="88" spans="1:16">
      <c r="A88" s="1" t="s">
        <v>25</v>
      </c>
      <c r="B88" s="1" t="s">
        <v>26</v>
      </c>
      <c r="C88" s="14" t="s">
        <v>246</v>
      </c>
      <c r="D88" s="10" t="s">
        <v>4</v>
      </c>
      <c r="E88" s="10" t="s">
        <v>4</v>
      </c>
      <c r="F88" s="23" t="s">
        <v>4</v>
      </c>
      <c r="G88" s="23" t="s">
        <v>4</v>
      </c>
      <c r="H88" s="10">
        <v>6.7</v>
      </c>
      <c r="I88" s="33">
        <f t="shared" si="3"/>
        <v>6.7</v>
      </c>
      <c r="J88" s="46">
        <v>10</v>
      </c>
      <c r="K88" s="33">
        <v>9.1999999999999993</v>
      </c>
      <c r="M88" s="7"/>
      <c r="N88" s="7"/>
      <c r="O88" s="7"/>
      <c r="P88" s="7"/>
    </row>
    <row r="89" spans="1:16">
      <c r="A89" s="1" t="s">
        <v>27</v>
      </c>
      <c r="B89" s="1" t="s">
        <v>28</v>
      </c>
      <c r="C89" s="14" t="s">
        <v>246</v>
      </c>
      <c r="D89" s="10" t="s">
        <v>4</v>
      </c>
      <c r="E89" s="10" t="s">
        <v>4</v>
      </c>
      <c r="F89" s="23" t="s">
        <v>4</v>
      </c>
      <c r="G89" s="23" t="s">
        <v>4</v>
      </c>
      <c r="H89" s="10">
        <v>10</v>
      </c>
      <c r="I89" s="33">
        <f t="shared" si="3"/>
        <v>10</v>
      </c>
      <c r="J89" s="46">
        <v>10</v>
      </c>
      <c r="K89" s="33">
        <v>6.8</v>
      </c>
      <c r="M89" s="7"/>
      <c r="N89" s="7"/>
      <c r="O89" s="7"/>
      <c r="P89" s="7"/>
    </row>
    <row r="90" spans="1:16">
      <c r="A90" s="1" t="s">
        <v>38</v>
      </c>
      <c r="B90" s="1" t="s">
        <v>39</v>
      </c>
      <c r="C90" s="14" t="s">
        <v>246</v>
      </c>
      <c r="D90" s="10" t="s">
        <v>4</v>
      </c>
      <c r="E90" s="10" t="s">
        <v>4</v>
      </c>
      <c r="F90" s="23" t="s">
        <v>4</v>
      </c>
      <c r="G90" s="23" t="s">
        <v>4</v>
      </c>
      <c r="H90" s="10">
        <v>6.7</v>
      </c>
      <c r="I90" s="33">
        <f t="shared" si="3"/>
        <v>6.7</v>
      </c>
      <c r="J90" s="46">
        <v>7.5</v>
      </c>
      <c r="K90" s="33">
        <v>10</v>
      </c>
      <c r="M90" s="7"/>
      <c r="N90" s="7"/>
      <c r="O90" s="7"/>
      <c r="P90" s="7"/>
    </row>
    <row r="91" spans="1:16">
      <c r="A91" s="1" t="s">
        <v>47</v>
      </c>
      <c r="B91" s="1" t="s">
        <v>48</v>
      </c>
      <c r="C91" s="14" t="s">
        <v>246</v>
      </c>
      <c r="D91" s="10" t="s">
        <v>4</v>
      </c>
      <c r="E91" s="10" t="s">
        <v>4</v>
      </c>
      <c r="F91" s="23" t="s">
        <v>4</v>
      </c>
      <c r="G91" s="23" t="s">
        <v>4</v>
      </c>
      <c r="H91" s="10">
        <v>6.7</v>
      </c>
      <c r="I91" s="33">
        <f t="shared" si="3"/>
        <v>6.7</v>
      </c>
      <c r="J91" s="46">
        <v>10</v>
      </c>
      <c r="K91" s="33">
        <v>6.8</v>
      </c>
      <c r="M91" s="7"/>
      <c r="N91" s="7"/>
      <c r="O91" s="7"/>
      <c r="P91" s="7"/>
    </row>
    <row r="92" spans="1:16">
      <c r="A92" s="1" t="s">
        <v>49</v>
      </c>
      <c r="B92" s="1" t="s">
        <v>50</v>
      </c>
      <c r="C92" s="14" t="s">
        <v>246</v>
      </c>
      <c r="D92" s="10" t="s">
        <v>4</v>
      </c>
      <c r="E92" s="10" t="s">
        <v>4</v>
      </c>
      <c r="F92" s="23" t="s">
        <v>4</v>
      </c>
      <c r="G92" s="23" t="s">
        <v>4</v>
      </c>
      <c r="H92" s="10">
        <v>10</v>
      </c>
      <c r="I92" s="33">
        <f t="shared" si="3"/>
        <v>10</v>
      </c>
      <c r="J92" s="46">
        <v>7.5</v>
      </c>
      <c r="K92" s="33">
        <v>9.1999999999999993</v>
      </c>
      <c r="M92" s="7"/>
      <c r="N92" s="7"/>
      <c r="O92" s="7"/>
      <c r="P92" s="7"/>
    </row>
    <row r="93" spans="1:16">
      <c r="A93" s="1" t="s">
        <v>57</v>
      </c>
      <c r="B93" s="1" t="s">
        <v>58</v>
      </c>
      <c r="C93" s="14" t="s">
        <v>246</v>
      </c>
      <c r="D93" s="10" t="s">
        <v>4</v>
      </c>
      <c r="E93" s="10" t="s">
        <v>4</v>
      </c>
      <c r="F93" s="23" t="s">
        <v>4</v>
      </c>
      <c r="G93" s="23" t="s">
        <v>4</v>
      </c>
      <c r="H93" s="10">
        <v>7.5</v>
      </c>
      <c r="I93" s="33">
        <f t="shared" si="3"/>
        <v>7.5</v>
      </c>
      <c r="J93" s="46">
        <v>10</v>
      </c>
      <c r="K93" s="33">
        <v>9.1999999999999993</v>
      </c>
      <c r="M93" s="7"/>
      <c r="N93" s="7"/>
      <c r="O93" s="7"/>
      <c r="P93" s="7"/>
    </row>
    <row r="94" spans="1:16">
      <c r="A94" s="1" t="s">
        <v>61</v>
      </c>
      <c r="B94" s="1" t="s">
        <v>287</v>
      </c>
      <c r="C94" s="14" t="s">
        <v>246</v>
      </c>
      <c r="D94" s="10" t="s">
        <v>4</v>
      </c>
      <c r="E94" s="10" t="s">
        <v>4</v>
      </c>
      <c r="F94" s="23" t="s">
        <v>4</v>
      </c>
      <c r="G94" s="23" t="s">
        <v>4</v>
      </c>
      <c r="H94" s="10">
        <v>1</v>
      </c>
      <c r="I94" s="33">
        <f t="shared" si="3"/>
        <v>1</v>
      </c>
      <c r="J94" s="46">
        <v>10</v>
      </c>
      <c r="K94" s="33">
        <v>2.8</v>
      </c>
      <c r="M94" s="7"/>
      <c r="N94" s="7"/>
      <c r="O94" s="7"/>
      <c r="P94" s="7"/>
    </row>
    <row r="95" spans="1:16">
      <c r="A95" s="1" t="s">
        <v>62</v>
      </c>
      <c r="B95" s="1" t="s">
        <v>63</v>
      </c>
      <c r="C95" s="14" t="s">
        <v>246</v>
      </c>
      <c r="D95" s="10" t="s">
        <v>4</v>
      </c>
      <c r="E95" s="10" t="s">
        <v>4</v>
      </c>
      <c r="F95" s="23" t="s">
        <v>4</v>
      </c>
      <c r="G95" s="23" t="s">
        <v>4</v>
      </c>
      <c r="H95" s="10">
        <v>6.7</v>
      </c>
      <c r="I95" s="33">
        <f t="shared" si="3"/>
        <v>6.7</v>
      </c>
      <c r="J95" s="71"/>
      <c r="K95" s="33">
        <v>1.6</v>
      </c>
      <c r="M95" s="7"/>
      <c r="N95" s="7"/>
      <c r="O95" s="7"/>
      <c r="P95" s="7"/>
    </row>
    <row r="96" spans="1:16">
      <c r="A96" s="1" t="s">
        <v>102</v>
      </c>
      <c r="B96" s="1" t="s">
        <v>103</v>
      </c>
      <c r="C96" s="14" t="s">
        <v>246</v>
      </c>
      <c r="D96" s="10" t="s">
        <v>4</v>
      </c>
      <c r="E96" s="10" t="s">
        <v>4</v>
      </c>
      <c r="F96" s="23" t="s">
        <v>4</v>
      </c>
      <c r="G96" s="23" t="s">
        <v>4</v>
      </c>
      <c r="H96" s="10">
        <v>6.7</v>
      </c>
      <c r="I96" s="33">
        <f t="shared" si="3"/>
        <v>6.7</v>
      </c>
      <c r="J96" s="46">
        <v>2.5</v>
      </c>
      <c r="K96" s="33">
        <v>4</v>
      </c>
      <c r="M96" s="7"/>
      <c r="N96" s="7"/>
      <c r="O96" s="7"/>
      <c r="P96" s="7"/>
    </row>
    <row r="97" spans="1:26">
      <c r="A97" s="1" t="s">
        <v>107</v>
      </c>
      <c r="B97" s="1" t="s">
        <v>108</v>
      </c>
      <c r="C97" s="14" t="s">
        <v>246</v>
      </c>
      <c r="D97" s="10" t="s">
        <v>4</v>
      </c>
      <c r="E97" s="10" t="s">
        <v>4</v>
      </c>
      <c r="F97" s="23" t="s">
        <v>4</v>
      </c>
      <c r="G97" s="23" t="s">
        <v>4</v>
      </c>
      <c r="H97" s="10">
        <v>6.7</v>
      </c>
      <c r="I97" s="33">
        <f t="shared" si="3"/>
        <v>6.7</v>
      </c>
      <c r="J97" s="46">
        <v>2.5</v>
      </c>
      <c r="K97" s="33">
        <v>5.6</v>
      </c>
      <c r="M97" s="7"/>
      <c r="N97" s="7"/>
      <c r="O97" s="7"/>
      <c r="P97" s="7"/>
    </row>
    <row r="98" spans="1:26">
      <c r="A98" s="1" t="s">
        <v>115</v>
      </c>
      <c r="B98" s="1" t="s">
        <v>116</v>
      </c>
      <c r="C98" s="14" t="s">
        <v>246</v>
      </c>
      <c r="D98" s="10" t="s">
        <v>4</v>
      </c>
      <c r="E98" s="10" t="s">
        <v>4</v>
      </c>
      <c r="F98" s="23" t="s">
        <v>4</v>
      </c>
      <c r="G98" s="23" t="s">
        <v>4</v>
      </c>
      <c r="H98" s="10">
        <v>10</v>
      </c>
      <c r="I98" s="33">
        <f t="shared" si="3"/>
        <v>10</v>
      </c>
      <c r="J98" s="46">
        <v>5</v>
      </c>
      <c r="K98" s="33">
        <v>7.6</v>
      </c>
      <c r="M98" s="7"/>
      <c r="N98" s="7"/>
      <c r="O98" s="7"/>
      <c r="P98" s="7"/>
    </row>
    <row r="99" spans="1:26">
      <c r="A99" s="1" t="s">
        <v>119</v>
      </c>
      <c r="B99" s="1" t="s">
        <v>120</v>
      </c>
      <c r="C99" s="14" t="s">
        <v>246</v>
      </c>
      <c r="D99" s="10" t="s">
        <v>4</v>
      </c>
      <c r="E99" s="10" t="s">
        <v>4</v>
      </c>
      <c r="F99" s="23" t="s">
        <v>4</v>
      </c>
      <c r="G99" s="23" t="s">
        <v>4</v>
      </c>
      <c r="H99" s="10">
        <v>1</v>
      </c>
      <c r="I99" s="33">
        <f t="shared" si="3"/>
        <v>1</v>
      </c>
      <c r="J99" s="46">
        <v>10</v>
      </c>
      <c r="K99" s="33">
        <v>9.1999999999999993</v>
      </c>
      <c r="M99" s="7"/>
      <c r="N99" s="7"/>
      <c r="O99" s="7"/>
      <c r="P99" s="7"/>
    </row>
    <row r="100" spans="1:26">
      <c r="A100" s="1" t="s">
        <v>124</v>
      </c>
      <c r="B100" s="1" t="s">
        <v>125</v>
      </c>
      <c r="C100" s="14" t="s">
        <v>246</v>
      </c>
      <c r="D100" s="10" t="s">
        <v>4</v>
      </c>
      <c r="E100" s="10" t="s">
        <v>4</v>
      </c>
      <c r="F100" s="23" t="s">
        <v>4</v>
      </c>
      <c r="G100" s="23" t="s">
        <v>4</v>
      </c>
      <c r="H100" s="10">
        <v>10</v>
      </c>
      <c r="I100" s="33">
        <f t="shared" si="3"/>
        <v>10</v>
      </c>
      <c r="J100" s="46">
        <v>10</v>
      </c>
      <c r="K100" s="33">
        <v>8.4</v>
      </c>
      <c r="M100" s="7"/>
      <c r="N100" s="7"/>
      <c r="O100" s="7"/>
      <c r="P100" s="7"/>
    </row>
    <row r="101" spans="1:26">
      <c r="A101" s="1" t="s">
        <v>136</v>
      </c>
      <c r="B101" s="1" t="s">
        <v>137</v>
      </c>
      <c r="C101" s="14" t="s">
        <v>246</v>
      </c>
      <c r="D101" s="10" t="s">
        <v>4</v>
      </c>
      <c r="E101" s="10" t="s">
        <v>4</v>
      </c>
      <c r="F101" s="23" t="s">
        <v>4</v>
      </c>
      <c r="G101" s="23" t="s">
        <v>4</v>
      </c>
      <c r="H101" s="10">
        <v>7.5</v>
      </c>
      <c r="I101" s="33">
        <f t="shared" si="3"/>
        <v>7.5</v>
      </c>
      <c r="J101" s="46">
        <v>10</v>
      </c>
      <c r="K101" s="33">
        <v>9.1999999999999993</v>
      </c>
      <c r="M101" s="7"/>
      <c r="N101" s="7"/>
      <c r="O101" s="7"/>
      <c r="P101" s="7"/>
    </row>
    <row r="102" spans="1:26">
      <c r="A102" s="1" t="s">
        <v>156</v>
      </c>
      <c r="B102" s="1" t="s">
        <v>157</v>
      </c>
      <c r="C102" s="14" t="s">
        <v>246</v>
      </c>
      <c r="D102" s="10" t="s">
        <v>4</v>
      </c>
      <c r="E102" s="10" t="s">
        <v>4</v>
      </c>
      <c r="F102" s="23" t="s">
        <v>4</v>
      </c>
      <c r="G102" s="23" t="s">
        <v>4</v>
      </c>
      <c r="H102" s="10">
        <v>6.7</v>
      </c>
      <c r="I102" s="33">
        <f t="shared" si="3"/>
        <v>6.7</v>
      </c>
      <c r="J102" s="46">
        <v>5</v>
      </c>
      <c r="K102" s="33">
        <v>9.1999999999999993</v>
      </c>
      <c r="M102" s="7"/>
      <c r="N102" s="7"/>
      <c r="O102" s="7"/>
      <c r="P102" s="7"/>
    </row>
    <row r="103" spans="1:26">
      <c r="A103" s="1" t="s">
        <v>183</v>
      </c>
      <c r="B103" s="1" t="s">
        <v>184</v>
      </c>
      <c r="C103" s="14" t="s">
        <v>246</v>
      </c>
      <c r="D103" s="10" t="s">
        <v>4</v>
      </c>
      <c r="E103" s="10" t="s">
        <v>4</v>
      </c>
      <c r="F103" s="23" t="s">
        <v>4</v>
      </c>
      <c r="G103" s="23" t="s">
        <v>4</v>
      </c>
      <c r="H103" s="10">
        <v>6.7</v>
      </c>
      <c r="I103" s="33">
        <f t="shared" si="3"/>
        <v>6.7</v>
      </c>
      <c r="J103" s="46">
        <v>10</v>
      </c>
      <c r="K103" s="33">
        <v>9.1999999999999993</v>
      </c>
      <c r="M103" s="7"/>
      <c r="N103" s="7"/>
      <c r="O103" s="7"/>
      <c r="P103" s="7"/>
    </row>
    <row r="104" spans="1:26">
      <c r="A104" s="1" t="s">
        <v>190</v>
      </c>
      <c r="B104" s="1" t="s">
        <v>191</v>
      </c>
      <c r="C104" s="14" t="s">
        <v>246</v>
      </c>
      <c r="D104" s="10" t="s">
        <v>4</v>
      </c>
      <c r="E104" s="10" t="s">
        <v>4</v>
      </c>
      <c r="F104" s="23" t="s">
        <v>4</v>
      </c>
      <c r="G104" s="23" t="s">
        <v>4</v>
      </c>
      <c r="H104" s="10">
        <v>1</v>
      </c>
      <c r="I104" s="33">
        <f t="shared" si="3"/>
        <v>1</v>
      </c>
      <c r="J104" s="71"/>
      <c r="K104" s="66"/>
      <c r="M104" s="7"/>
      <c r="N104" s="7"/>
      <c r="O104" s="7"/>
      <c r="P104" s="7"/>
    </row>
    <row r="105" spans="1:26">
      <c r="A105" s="1" t="s">
        <v>212</v>
      </c>
      <c r="B105" s="1" t="s">
        <v>213</v>
      </c>
      <c r="C105" s="14" t="s">
        <v>246</v>
      </c>
      <c r="D105" s="10" t="s">
        <v>4</v>
      </c>
      <c r="E105" s="10" t="s">
        <v>4</v>
      </c>
      <c r="F105" s="23" t="s">
        <v>4</v>
      </c>
      <c r="G105" s="23" t="s">
        <v>4</v>
      </c>
      <c r="H105" s="10">
        <v>10</v>
      </c>
      <c r="I105" s="33">
        <f t="shared" si="3"/>
        <v>10</v>
      </c>
      <c r="J105" s="46">
        <v>10</v>
      </c>
      <c r="K105" s="33">
        <v>9.1999999999999993</v>
      </c>
      <c r="M105" s="7"/>
      <c r="N105" s="7"/>
      <c r="O105" s="7"/>
      <c r="P105" s="7"/>
    </row>
    <row r="106" spans="1:26">
      <c r="A106" s="1" t="s">
        <v>216</v>
      </c>
      <c r="B106" s="19" t="s">
        <v>267</v>
      </c>
      <c r="C106" s="14" t="s">
        <v>246</v>
      </c>
      <c r="D106" s="10" t="s">
        <v>4</v>
      </c>
      <c r="E106" s="10" t="s">
        <v>4</v>
      </c>
      <c r="F106" s="23" t="s">
        <v>4</v>
      </c>
      <c r="G106" s="23" t="s">
        <v>4</v>
      </c>
      <c r="H106" s="11" t="s">
        <v>4</v>
      </c>
      <c r="I106" s="66"/>
      <c r="J106" s="71"/>
      <c r="K106" s="33">
        <v>6.8</v>
      </c>
      <c r="L106" s="7"/>
      <c r="M106" s="7"/>
      <c r="N106" s="7"/>
      <c r="O106" s="7"/>
      <c r="P106" s="7"/>
    </row>
    <row r="107" spans="1:26">
      <c r="A107" s="1" t="s">
        <v>97</v>
      </c>
      <c r="B107" s="1" t="s">
        <v>228</v>
      </c>
      <c r="C107" s="14" t="s">
        <v>246</v>
      </c>
      <c r="D107" s="10" t="s">
        <v>4</v>
      </c>
      <c r="E107" s="10" t="s">
        <v>4</v>
      </c>
      <c r="F107" s="23" t="s">
        <v>4</v>
      </c>
      <c r="G107" s="23" t="s">
        <v>4</v>
      </c>
      <c r="H107" s="10">
        <v>7.5</v>
      </c>
      <c r="I107" s="33">
        <f>AVERAGE(D107:H107)</f>
        <v>7.5</v>
      </c>
      <c r="J107" s="46">
        <v>10</v>
      </c>
      <c r="K107" s="66"/>
      <c r="M107" s="7"/>
      <c r="N107" s="7"/>
      <c r="O107" s="7"/>
    </row>
    <row r="108" spans="1:26" ht="40.5">
      <c r="A108" s="1"/>
      <c r="B108" s="1"/>
      <c r="C108" s="14"/>
      <c r="D108" s="10"/>
      <c r="E108" s="10"/>
      <c r="F108" s="23"/>
      <c r="G108" s="23"/>
      <c r="H108" s="10"/>
      <c r="I108" s="48" t="s">
        <v>260</v>
      </c>
      <c r="J108" s="57"/>
      <c r="K108" s="52"/>
    </row>
    <row r="109" spans="1:26">
      <c r="A109" s="1"/>
      <c r="B109" s="1"/>
      <c r="C109" s="14"/>
      <c r="D109" s="10"/>
      <c r="E109" s="10"/>
      <c r="F109" s="23"/>
      <c r="G109" s="23"/>
      <c r="H109" s="10"/>
      <c r="I109" s="47"/>
      <c r="J109" s="57"/>
      <c r="K109" s="52"/>
    </row>
    <row r="110" spans="1:26" ht="18.75">
      <c r="A110" s="133" t="s">
        <v>282</v>
      </c>
      <c r="B110" s="133"/>
    </row>
    <row r="111" spans="1:26" ht="30">
      <c r="A111" s="2" t="s">
        <v>0</v>
      </c>
      <c r="B111" s="2" t="s">
        <v>1</v>
      </c>
      <c r="C111" s="12"/>
      <c r="D111" s="37" t="s">
        <v>253</v>
      </c>
      <c r="E111" s="37" t="s">
        <v>254</v>
      </c>
      <c r="F111" s="3" t="s">
        <v>255</v>
      </c>
      <c r="G111" s="3" t="s">
        <v>256</v>
      </c>
      <c r="H111" s="3" t="s">
        <v>257</v>
      </c>
      <c r="I111" s="31" t="s">
        <v>258</v>
      </c>
      <c r="J111" s="56" t="s">
        <v>272</v>
      </c>
      <c r="K111" s="51" t="s">
        <v>285</v>
      </c>
    </row>
    <row r="112" spans="1:26">
      <c r="A112" s="1" t="s">
        <v>21</v>
      </c>
      <c r="B112" s="1" t="s">
        <v>22</v>
      </c>
      <c r="C112" s="14" t="s">
        <v>250</v>
      </c>
      <c r="D112" s="10">
        <v>7.5</v>
      </c>
      <c r="E112" s="10" t="s">
        <v>4</v>
      </c>
      <c r="F112" s="23" t="s">
        <v>4</v>
      </c>
      <c r="G112" s="23" t="s">
        <v>4</v>
      </c>
      <c r="H112" s="10" t="s">
        <v>4</v>
      </c>
      <c r="I112" s="33">
        <f t="shared" ref="I112:I119" si="4">AVERAGE(D112:H112)</f>
        <v>7.5</v>
      </c>
      <c r="J112" s="46">
        <v>7.5</v>
      </c>
      <c r="K112" s="32">
        <v>6</v>
      </c>
      <c r="X112" s="76"/>
      <c r="Y112" s="76"/>
      <c r="Z112" s="76"/>
    </row>
    <row r="113" spans="1:26">
      <c r="A113" s="1" t="s">
        <v>36</v>
      </c>
      <c r="B113" s="1" t="s">
        <v>37</v>
      </c>
      <c r="C113" s="14" t="s">
        <v>250</v>
      </c>
      <c r="D113" s="10">
        <v>8.75</v>
      </c>
      <c r="E113" s="10" t="s">
        <v>4</v>
      </c>
      <c r="F113" s="23" t="s">
        <v>4</v>
      </c>
      <c r="G113" s="23" t="s">
        <v>4</v>
      </c>
      <c r="H113" s="10" t="s">
        <v>4</v>
      </c>
      <c r="I113" s="33">
        <f t="shared" si="4"/>
        <v>8.75</v>
      </c>
      <c r="J113" s="46">
        <v>10</v>
      </c>
      <c r="K113" s="32">
        <v>10</v>
      </c>
      <c r="P113" s="73"/>
      <c r="Q113" s="74"/>
      <c r="R113" s="75"/>
      <c r="S113" s="73"/>
      <c r="T113" s="73"/>
      <c r="U113" s="73"/>
      <c r="V113" s="73"/>
      <c r="W113" s="73"/>
      <c r="X113" s="76"/>
      <c r="Y113" s="76"/>
      <c r="Z113" s="76"/>
    </row>
    <row r="114" spans="1:26">
      <c r="A114" s="1" t="s">
        <v>65</v>
      </c>
      <c r="B114" s="1" t="s">
        <v>66</v>
      </c>
      <c r="C114" s="14" t="s">
        <v>250</v>
      </c>
      <c r="D114" s="10">
        <v>7.5</v>
      </c>
      <c r="E114" s="10" t="s">
        <v>4</v>
      </c>
      <c r="F114" s="23" t="s">
        <v>4</v>
      </c>
      <c r="G114" s="23" t="s">
        <v>4</v>
      </c>
      <c r="H114" s="10" t="s">
        <v>4</v>
      </c>
      <c r="I114" s="33">
        <f t="shared" si="4"/>
        <v>7.5</v>
      </c>
      <c r="J114" s="46">
        <v>10</v>
      </c>
      <c r="K114" s="32">
        <v>10</v>
      </c>
      <c r="P114" s="73"/>
      <c r="Q114" s="74"/>
      <c r="R114" s="75"/>
      <c r="S114" s="73"/>
      <c r="T114" s="73"/>
      <c r="U114" s="73"/>
      <c r="V114" s="73"/>
      <c r="W114" s="73"/>
      <c r="X114" s="76"/>
      <c r="Y114" s="76"/>
      <c r="Z114" s="76"/>
    </row>
    <row r="115" spans="1:26">
      <c r="A115" s="1" t="s">
        <v>67</v>
      </c>
      <c r="B115" s="1" t="s">
        <v>68</v>
      </c>
      <c r="C115" s="14" t="s">
        <v>250</v>
      </c>
      <c r="D115" s="10">
        <v>8.3000000000000007</v>
      </c>
      <c r="E115" s="10" t="s">
        <v>4</v>
      </c>
      <c r="F115" s="23" t="s">
        <v>4</v>
      </c>
      <c r="G115" s="23" t="s">
        <v>4</v>
      </c>
      <c r="H115" s="10" t="s">
        <v>4</v>
      </c>
      <c r="I115" s="33">
        <f t="shared" si="4"/>
        <v>8.3000000000000007</v>
      </c>
      <c r="J115" s="46">
        <v>6.6</v>
      </c>
      <c r="K115" s="66"/>
      <c r="P115" s="73"/>
      <c r="Q115" s="74"/>
      <c r="R115" s="75"/>
      <c r="S115" s="73"/>
      <c r="T115" s="73"/>
      <c r="U115" s="73"/>
      <c r="V115" s="73"/>
      <c r="W115" s="73"/>
      <c r="X115" s="76"/>
      <c r="Y115" s="76"/>
      <c r="Z115" s="76"/>
    </row>
    <row r="116" spans="1:26">
      <c r="A116" s="1" t="s">
        <v>78</v>
      </c>
      <c r="B116" s="19" t="s">
        <v>268</v>
      </c>
      <c r="C116" s="14" t="s">
        <v>250</v>
      </c>
      <c r="D116" s="10">
        <v>10</v>
      </c>
      <c r="E116" s="10" t="s">
        <v>4</v>
      </c>
      <c r="F116" s="23" t="s">
        <v>4</v>
      </c>
      <c r="G116" s="23" t="s">
        <v>4</v>
      </c>
      <c r="H116" s="10" t="s">
        <v>4</v>
      </c>
      <c r="I116" s="33">
        <f t="shared" si="4"/>
        <v>10</v>
      </c>
      <c r="J116" s="46">
        <v>10</v>
      </c>
      <c r="K116" s="32">
        <v>9</v>
      </c>
      <c r="P116" s="73"/>
      <c r="Q116" s="74"/>
      <c r="R116" s="75"/>
      <c r="S116" s="73"/>
      <c r="T116" s="73"/>
      <c r="U116" s="73"/>
      <c r="V116" s="73"/>
      <c r="W116" s="73"/>
      <c r="X116" s="76"/>
      <c r="Y116" s="76"/>
      <c r="Z116" s="76"/>
    </row>
    <row r="117" spans="1:26">
      <c r="A117" s="1" t="s">
        <v>87</v>
      </c>
      <c r="B117" s="1" t="s">
        <v>88</v>
      </c>
      <c r="C117" s="14" t="s">
        <v>250</v>
      </c>
      <c r="D117" s="10">
        <v>10</v>
      </c>
      <c r="E117" s="10" t="s">
        <v>4</v>
      </c>
      <c r="F117" s="23" t="s">
        <v>4</v>
      </c>
      <c r="G117" s="23" t="s">
        <v>4</v>
      </c>
      <c r="H117" s="10" t="s">
        <v>4</v>
      </c>
      <c r="I117" s="33">
        <f t="shared" si="4"/>
        <v>10</v>
      </c>
      <c r="J117" s="46">
        <v>7.5</v>
      </c>
      <c r="K117" s="32">
        <v>2</v>
      </c>
      <c r="L117" s="7"/>
      <c r="M117" s="7"/>
      <c r="N117" s="7"/>
      <c r="O117" s="73"/>
      <c r="P117" s="73"/>
      <c r="Q117" s="74"/>
      <c r="R117" s="75"/>
      <c r="S117" s="73"/>
      <c r="T117" s="73"/>
      <c r="U117" s="73"/>
      <c r="V117" s="73"/>
      <c r="W117" s="73"/>
      <c r="X117" s="76"/>
      <c r="Y117" s="76"/>
      <c r="Z117" s="76"/>
    </row>
    <row r="118" spans="1:26">
      <c r="A118" s="1" t="s">
        <v>104</v>
      </c>
      <c r="B118" s="1" t="s">
        <v>105</v>
      </c>
      <c r="C118" s="14" t="s">
        <v>250</v>
      </c>
      <c r="D118" s="10">
        <v>7.5</v>
      </c>
      <c r="E118" s="10" t="s">
        <v>4</v>
      </c>
      <c r="F118" s="23" t="s">
        <v>4</v>
      </c>
      <c r="G118" s="23" t="s">
        <v>4</v>
      </c>
      <c r="H118" s="10" t="s">
        <v>4</v>
      </c>
      <c r="I118" s="33">
        <f t="shared" si="4"/>
        <v>7.5</v>
      </c>
      <c r="J118" s="46">
        <v>7.5</v>
      </c>
      <c r="K118" s="32">
        <v>4</v>
      </c>
      <c r="L118" s="7"/>
      <c r="M118" s="7"/>
      <c r="N118" s="7"/>
      <c r="O118" s="73"/>
      <c r="P118" s="73"/>
      <c r="Q118" s="74"/>
      <c r="R118" s="75"/>
      <c r="S118" s="73"/>
      <c r="T118" s="73"/>
      <c r="U118" s="73"/>
      <c r="V118" s="73"/>
      <c r="W118" s="73"/>
      <c r="X118" s="76"/>
      <c r="Y118" s="76"/>
      <c r="Z118" s="76"/>
    </row>
    <row r="119" spans="1:26">
      <c r="A119" s="1" t="s">
        <v>111</v>
      </c>
      <c r="B119" s="1" t="s">
        <v>112</v>
      </c>
      <c r="C119" s="14" t="s">
        <v>250</v>
      </c>
      <c r="D119" s="10">
        <v>7.5</v>
      </c>
      <c r="E119" s="10" t="s">
        <v>4</v>
      </c>
      <c r="F119" s="23" t="s">
        <v>4</v>
      </c>
      <c r="G119" s="23" t="s">
        <v>4</v>
      </c>
      <c r="H119" s="10" t="s">
        <v>4</v>
      </c>
      <c r="I119" s="33">
        <f t="shared" si="4"/>
        <v>7.5</v>
      </c>
      <c r="J119" s="46">
        <v>10</v>
      </c>
      <c r="K119" s="32">
        <v>6</v>
      </c>
      <c r="L119" s="7"/>
      <c r="M119" s="7"/>
      <c r="N119" s="7"/>
      <c r="O119" s="73"/>
      <c r="P119" s="73"/>
      <c r="Q119" s="74"/>
      <c r="R119" s="75"/>
      <c r="S119" s="73"/>
      <c r="T119" s="73"/>
      <c r="U119" s="73"/>
      <c r="V119" s="73"/>
      <c r="W119" s="73"/>
      <c r="X119" s="76"/>
      <c r="Y119" s="76"/>
      <c r="Z119" s="76"/>
    </row>
    <row r="120" spans="1:26">
      <c r="A120" s="1" t="s">
        <v>2</v>
      </c>
      <c r="B120" s="1" t="s">
        <v>123</v>
      </c>
      <c r="C120" s="14" t="s">
        <v>250</v>
      </c>
      <c r="D120" s="10" t="s">
        <v>4</v>
      </c>
      <c r="E120" s="10" t="s">
        <v>4</v>
      </c>
      <c r="F120" s="23" t="s">
        <v>4</v>
      </c>
      <c r="G120" s="23" t="s">
        <v>4</v>
      </c>
      <c r="H120" s="10" t="s">
        <v>4</v>
      </c>
      <c r="I120" s="66"/>
      <c r="J120" s="46">
        <v>10</v>
      </c>
      <c r="K120" s="66"/>
      <c r="M120" s="7"/>
      <c r="N120" s="7"/>
      <c r="O120" s="73"/>
      <c r="P120" s="73"/>
      <c r="Q120" s="74"/>
      <c r="R120" s="75"/>
      <c r="S120" s="73"/>
      <c r="T120" s="73"/>
      <c r="U120" s="73"/>
      <c r="V120" s="73"/>
      <c r="W120" s="73"/>
      <c r="X120" s="76"/>
      <c r="Y120" s="76"/>
      <c r="Z120" s="76"/>
    </row>
    <row r="121" spans="1:26">
      <c r="A121" s="1" t="s">
        <v>126</v>
      </c>
      <c r="B121" s="1" t="s">
        <v>127</v>
      </c>
      <c r="C121" s="14" t="s">
        <v>250</v>
      </c>
      <c r="D121" s="10">
        <v>6.25</v>
      </c>
      <c r="E121" s="10" t="s">
        <v>4</v>
      </c>
      <c r="F121" s="23" t="s">
        <v>4</v>
      </c>
      <c r="G121" s="23" t="s">
        <v>4</v>
      </c>
      <c r="H121" s="10" t="s">
        <v>4</v>
      </c>
      <c r="I121" s="33">
        <f t="shared" ref="I121:I133" si="5">AVERAGE(D121:H121)</f>
        <v>6.25</v>
      </c>
      <c r="J121" s="46">
        <v>7.5</v>
      </c>
      <c r="K121" s="32">
        <v>4</v>
      </c>
      <c r="M121" s="7"/>
      <c r="N121" s="7"/>
      <c r="O121" s="73"/>
      <c r="P121" s="73"/>
      <c r="Q121" s="74"/>
      <c r="R121" s="75"/>
      <c r="S121" s="73"/>
      <c r="T121" s="73"/>
      <c r="U121" s="73"/>
      <c r="V121" s="73"/>
      <c r="W121" s="73"/>
      <c r="X121" s="76"/>
      <c r="Y121" s="76"/>
      <c r="Z121" s="76"/>
    </row>
    <row r="122" spans="1:26">
      <c r="A122" s="1" t="s">
        <v>134</v>
      </c>
      <c r="B122" s="1" t="s">
        <v>135</v>
      </c>
      <c r="C122" s="14" t="s">
        <v>250</v>
      </c>
      <c r="D122" s="10">
        <v>7.5</v>
      </c>
      <c r="E122" s="10" t="s">
        <v>4</v>
      </c>
      <c r="F122" s="23" t="s">
        <v>4</v>
      </c>
      <c r="G122" s="23" t="s">
        <v>4</v>
      </c>
      <c r="H122" s="10" t="s">
        <v>4</v>
      </c>
      <c r="I122" s="33">
        <f t="shared" si="5"/>
        <v>7.5</v>
      </c>
      <c r="J122" s="46">
        <v>7.5</v>
      </c>
      <c r="K122" s="32">
        <v>4</v>
      </c>
      <c r="M122" s="7"/>
      <c r="N122" s="7"/>
      <c r="O122" s="73"/>
      <c r="P122" s="73"/>
      <c r="Q122" s="74"/>
      <c r="R122" s="75"/>
      <c r="S122" s="73"/>
      <c r="T122" s="73"/>
      <c r="U122" s="73"/>
      <c r="V122" s="73"/>
      <c r="W122" s="73"/>
      <c r="X122" s="76"/>
      <c r="Y122" s="76"/>
      <c r="Z122" s="76"/>
    </row>
    <row r="123" spans="1:26">
      <c r="A123" s="1" t="s">
        <v>81</v>
      </c>
      <c r="B123" s="1" t="s">
        <v>142</v>
      </c>
      <c r="C123" s="14" t="s">
        <v>250</v>
      </c>
      <c r="D123" s="10">
        <v>7.5</v>
      </c>
      <c r="E123" s="10" t="s">
        <v>4</v>
      </c>
      <c r="F123" s="23" t="s">
        <v>4</v>
      </c>
      <c r="G123" s="23" t="s">
        <v>4</v>
      </c>
      <c r="H123" s="10" t="s">
        <v>4</v>
      </c>
      <c r="I123" s="33">
        <f t="shared" si="5"/>
        <v>7.5</v>
      </c>
      <c r="J123" s="46">
        <v>10</v>
      </c>
      <c r="K123" s="32">
        <v>10</v>
      </c>
      <c r="M123" s="7"/>
      <c r="N123" s="7"/>
      <c r="O123" s="73"/>
      <c r="P123" s="73"/>
      <c r="Q123" s="74"/>
      <c r="R123" s="75"/>
      <c r="S123" s="73"/>
      <c r="T123" s="73"/>
      <c r="U123" s="73"/>
      <c r="V123" s="73"/>
      <c r="W123" s="73"/>
      <c r="X123" s="76"/>
      <c r="Y123" s="76"/>
      <c r="Z123" s="76"/>
    </row>
    <row r="124" spans="1:26">
      <c r="A124" s="1" t="s">
        <v>147</v>
      </c>
      <c r="B124" s="1" t="s">
        <v>148</v>
      </c>
      <c r="C124" s="14" t="s">
        <v>250</v>
      </c>
      <c r="D124" s="10">
        <v>10</v>
      </c>
      <c r="E124" s="10" t="s">
        <v>4</v>
      </c>
      <c r="F124" s="23" t="s">
        <v>4</v>
      </c>
      <c r="G124" s="23" t="s">
        <v>4</v>
      </c>
      <c r="H124" s="10" t="s">
        <v>4</v>
      </c>
      <c r="I124" s="33">
        <f t="shared" si="5"/>
        <v>10</v>
      </c>
      <c r="J124" s="46">
        <v>10</v>
      </c>
      <c r="K124" s="32">
        <v>8</v>
      </c>
      <c r="M124" s="7"/>
      <c r="N124" s="7"/>
      <c r="O124" s="73"/>
      <c r="P124" s="73"/>
      <c r="Q124" s="74"/>
      <c r="R124" s="75"/>
      <c r="S124" s="73"/>
      <c r="T124" s="73"/>
      <c r="U124" s="73"/>
      <c r="V124" s="73"/>
      <c r="W124" s="73"/>
      <c r="X124" s="76"/>
      <c r="Y124" s="76"/>
      <c r="Z124" s="76"/>
    </row>
    <row r="125" spans="1:26">
      <c r="A125" s="1" t="s">
        <v>149</v>
      </c>
      <c r="B125" s="1" t="s">
        <v>150</v>
      </c>
      <c r="C125" s="14" t="s">
        <v>250</v>
      </c>
      <c r="D125" s="10">
        <v>7.5</v>
      </c>
      <c r="E125" s="10" t="s">
        <v>4</v>
      </c>
      <c r="F125" s="23" t="s">
        <v>4</v>
      </c>
      <c r="G125" s="23" t="s">
        <v>4</v>
      </c>
      <c r="H125" s="10" t="s">
        <v>4</v>
      </c>
      <c r="I125" s="33">
        <f t="shared" si="5"/>
        <v>7.5</v>
      </c>
      <c r="J125" s="46">
        <v>10</v>
      </c>
      <c r="K125" s="32">
        <v>10</v>
      </c>
      <c r="M125" s="7"/>
      <c r="N125" s="7"/>
      <c r="O125" s="73"/>
      <c r="P125" s="73"/>
      <c r="Q125" s="74"/>
      <c r="R125" s="75"/>
      <c r="S125" s="73"/>
      <c r="T125" s="73"/>
      <c r="U125" s="73"/>
      <c r="V125" s="73"/>
      <c r="W125" s="73"/>
      <c r="X125" s="76"/>
      <c r="Y125" s="76"/>
      <c r="Z125" s="76"/>
    </row>
    <row r="126" spans="1:26">
      <c r="A126" s="1" t="s">
        <v>152</v>
      </c>
      <c r="B126" s="1" t="s">
        <v>153</v>
      </c>
      <c r="C126" s="14" t="s">
        <v>250</v>
      </c>
      <c r="D126" s="10">
        <v>10</v>
      </c>
      <c r="E126" s="10" t="s">
        <v>4</v>
      </c>
      <c r="F126" s="23" t="s">
        <v>4</v>
      </c>
      <c r="G126" s="23" t="s">
        <v>4</v>
      </c>
      <c r="H126" s="10" t="s">
        <v>4</v>
      </c>
      <c r="I126" s="33">
        <f t="shared" si="5"/>
        <v>10</v>
      </c>
      <c r="J126" s="46">
        <v>10</v>
      </c>
      <c r="K126" s="32">
        <v>8</v>
      </c>
      <c r="M126" s="7"/>
      <c r="N126" s="7"/>
      <c r="O126" s="73"/>
      <c r="P126" s="73"/>
      <c r="Q126" s="74"/>
      <c r="R126" s="75"/>
      <c r="S126" s="73"/>
      <c r="T126" s="73"/>
      <c r="U126" s="73"/>
      <c r="V126" s="73"/>
      <c r="W126" s="73"/>
      <c r="X126" s="76"/>
      <c r="Y126" s="76"/>
      <c r="Z126" s="76"/>
    </row>
    <row r="127" spans="1:26">
      <c r="A127" s="1" t="s">
        <v>158</v>
      </c>
      <c r="B127" s="1" t="s">
        <v>159</v>
      </c>
      <c r="C127" s="14" t="s">
        <v>250</v>
      </c>
      <c r="D127" s="10">
        <v>7.5</v>
      </c>
      <c r="E127" s="10" t="s">
        <v>4</v>
      </c>
      <c r="F127" s="23" t="s">
        <v>4</v>
      </c>
      <c r="G127" s="23" t="s">
        <v>4</v>
      </c>
      <c r="H127" s="10" t="s">
        <v>4</v>
      </c>
      <c r="I127" s="33">
        <f t="shared" si="5"/>
        <v>7.5</v>
      </c>
      <c r="J127" s="46">
        <v>10</v>
      </c>
      <c r="K127" s="32">
        <v>4</v>
      </c>
      <c r="M127" s="7"/>
      <c r="N127" s="7"/>
      <c r="O127" s="73"/>
      <c r="P127" s="73"/>
      <c r="Q127" s="74"/>
      <c r="R127" s="75"/>
      <c r="S127" s="73"/>
      <c r="T127" s="73"/>
      <c r="U127" s="73"/>
      <c r="V127" s="73"/>
      <c r="W127" s="73"/>
      <c r="X127" s="76"/>
      <c r="Y127" s="76"/>
      <c r="Z127" s="76"/>
    </row>
    <row r="128" spans="1:26">
      <c r="A128" s="1" t="s">
        <v>160</v>
      </c>
      <c r="B128" s="1" t="s">
        <v>161</v>
      </c>
      <c r="C128" s="14" t="s">
        <v>250</v>
      </c>
      <c r="D128" s="10">
        <v>10</v>
      </c>
      <c r="E128" s="10" t="s">
        <v>4</v>
      </c>
      <c r="F128" s="23" t="s">
        <v>4</v>
      </c>
      <c r="G128" s="23" t="s">
        <v>4</v>
      </c>
      <c r="H128" s="10" t="s">
        <v>4</v>
      </c>
      <c r="I128" s="33">
        <f t="shared" si="5"/>
        <v>10</v>
      </c>
      <c r="J128" s="46">
        <v>10</v>
      </c>
      <c r="K128" s="32">
        <v>5</v>
      </c>
      <c r="M128" s="7"/>
      <c r="N128" s="7"/>
      <c r="O128" s="73"/>
      <c r="P128" s="73"/>
      <c r="Q128" s="74"/>
      <c r="R128" s="75"/>
      <c r="S128" s="73"/>
      <c r="T128" s="73"/>
      <c r="U128" s="73"/>
      <c r="V128" s="73"/>
      <c r="W128" s="73"/>
      <c r="X128" s="76"/>
      <c r="Y128" s="76"/>
      <c r="Z128" s="76"/>
    </row>
    <row r="129" spans="1:26">
      <c r="A129" s="1" t="s">
        <v>25</v>
      </c>
      <c r="B129" s="1" t="s">
        <v>182</v>
      </c>
      <c r="C129" s="14" t="s">
        <v>250</v>
      </c>
      <c r="D129" s="10">
        <v>7.5</v>
      </c>
      <c r="E129" s="10" t="s">
        <v>4</v>
      </c>
      <c r="F129" s="23" t="s">
        <v>4</v>
      </c>
      <c r="G129" s="23" t="s">
        <v>4</v>
      </c>
      <c r="H129" s="10" t="s">
        <v>4</v>
      </c>
      <c r="I129" s="33">
        <f t="shared" si="5"/>
        <v>7.5</v>
      </c>
      <c r="J129" s="46">
        <v>10</v>
      </c>
      <c r="K129" s="32">
        <v>4</v>
      </c>
      <c r="M129" s="7"/>
      <c r="N129" s="7"/>
      <c r="O129" s="73"/>
      <c r="P129" s="73"/>
      <c r="Q129" s="74"/>
      <c r="R129" s="75"/>
      <c r="S129" s="73"/>
      <c r="T129" s="73"/>
      <c r="U129" s="73"/>
      <c r="V129" s="73"/>
      <c r="W129" s="73"/>
      <c r="X129" s="76"/>
      <c r="Y129" s="76"/>
      <c r="Z129" s="76"/>
    </row>
    <row r="130" spans="1:26">
      <c r="A130" s="1" t="s">
        <v>207</v>
      </c>
      <c r="B130" s="1" t="s">
        <v>208</v>
      </c>
      <c r="C130" s="14" t="s">
        <v>250</v>
      </c>
      <c r="D130" s="10">
        <v>10</v>
      </c>
      <c r="E130" s="10" t="s">
        <v>4</v>
      </c>
      <c r="F130" s="23" t="s">
        <v>4</v>
      </c>
      <c r="G130" s="23" t="s">
        <v>4</v>
      </c>
      <c r="H130" s="10" t="s">
        <v>4</v>
      </c>
      <c r="I130" s="33">
        <f t="shared" si="5"/>
        <v>10</v>
      </c>
      <c r="J130" s="46">
        <v>10</v>
      </c>
      <c r="K130" s="32">
        <v>10</v>
      </c>
      <c r="M130" s="7"/>
      <c r="N130" s="7"/>
      <c r="O130" s="73"/>
      <c r="P130" s="73"/>
      <c r="Q130" s="74"/>
      <c r="R130" s="73"/>
      <c r="S130" s="73"/>
      <c r="T130" s="73"/>
      <c r="U130" s="73"/>
      <c r="V130" s="73"/>
      <c r="W130" s="73"/>
      <c r="X130" s="76"/>
      <c r="Y130" s="76"/>
      <c r="Z130" s="76"/>
    </row>
    <row r="131" spans="1:26">
      <c r="A131" s="1" t="s">
        <v>231</v>
      </c>
      <c r="B131" s="1" t="s">
        <v>232</v>
      </c>
      <c r="C131" s="14" t="s">
        <v>250</v>
      </c>
      <c r="D131" s="10">
        <v>10</v>
      </c>
      <c r="E131" s="10" t="s">
        <v>4</v>
      </c>
      <c r="F131" s="23" t="s">
        <v>4</v>
      </c>
      <c r="G131" s="23" t="s">
        <v>4</v>
      </c>
      <c r="H131" s="23" t="s">
        <v>4</v>
      </c>
      <c r="I131" s="33">
        <f t="shared" si="5"/>
        <v>10</v>
      </c>
      <c r="J131" s="46">
        <v>7.5</v>
      </c>
      <c r="K131" s="32">
        <v>10</v>
      </c>
      <c r="M131" s="7"/>
      <c r="N131" s="7"/>
      <c r="O131" s="73"/>
      <c r="P131" s="73"/>
      <c r="Q131" s="74"/>
      <c r="R131" s="75"/>
      <c r="S131" s="73"/>
      <c r="T131" s="73"/>
      <c r="U131" s="73"/>
      <c r="V131" s="73"/>
      <c r="W131" s="73"/>
      <c r="X131" s="76"/>
      <c r="Y131" s="76"/>
      <c r="Z131" s="76"/>
    </row>
    <row r="132" spans="1:26">
      <c r="A132" s="1" t="s">
        <v>237</v>
      </c>
      <c r="B132" s="1" t="s">
        <v>238</v>
      </c>
      <c r="C132" s="14" t="s">
        <v>250</v>
      </c>
      <c r="D132" s="10">
        <v>6.25</v>
      </c>
      <c r="E132" s="10" t="s">
        <v>4</v>
      </c>
      <c r="F132" s="23" t="s">
        <v>4</v>
      </c>
      <c r="G132" s="23" t="s">
        <v>4</v>
      </c>
      <c r="H132" s="23" t="s">
        <v>4</v>
      </c>
      <c r="I132" s="33">
        <f t="shared" si="5"/>
        <v>6.25</v>
      </c>
      <c r="J132" s="46">
        <v>10</v>
      </c>
      <c r="K132" s="66">
        <v>7.2</v>
      </c>
      <c r="M132" s="7"/>
      <c r="N132" s="7"/>
      <c r="O132" s="73"/>
      <c r="P132" s="73"/>
      <c r="Q132" s="74"/>
      <c r="R132" s="75"/>
      <c r="S132" s="73"/>
      <c r="T132" s="73"/>
      <c r="U132" s="73"/>
      <c r="V132" s="73"/>
      <c r="W132" s="73"/>
      <c r="X132" s="76"/>
      <c r="Y132" s="76"/>
      <c r="Z132" s="76"/>
    </row>
    <row r="133" spans="1:26">
      <c r="A133" s="1" t="s">
        <v>145</v>
      </c>
      <c r="B133" s="1" t="s">
        <v>241</v>
      </c>
      <c r="C133" s="14" t="s">
        <v>250</v>
      </c>
      <c r="D133" s="10">
        <v>3.75</v>
      </c>
      <c r="E133" s="10" t="s">
        <v>4</v>
      </c>
      <c r="F133" s="23" t="s">
        <v>4</v>
      </c>
      <c r="G133" s="23" t="s">
        <v>4</v>
      </c>
      <c r="H133" s="23" t="s">
        <v>4</v>
      </c>
      <c r="I133" s="33">
        <f t="shared" si="5"/>
        <v>3.75</v>
      </c>
      <c r="J133" s="46">
        <v>10</v>
      </c>
      <c r="K133" s="32">
        <v>10</v>
      </c>
      <c r="M133" s="7"/>
      <c r="N133" s="7"/>
      <c r="O133" s="73"/>
      <c r="P133" s="73"/>
      <c r="Q133" s="74"/>
      <c r="R133" s="75"/>
      <c r="S133" s="73"/>
      <c r="T133" s="73"/>
      <c r="U133" s="73"/>
      <c r="V133" s="73"/>
      <c r="W133" s="73"/>
      <c r="X133" s="76"/>
      <c r="Y133" s="76"/>
      <c r="Z133" s="76"/>
    </row>
    <row r="134" spans="1:26">
      <c r="A134" s="1"/>
      <c r="B134" s="1"/>
      <c r="C134" s="14"/>
      <c r="D134" s="10"/>
      <c r="E134" s="10"/>
      <c r="F134" s="23"/>
      <c r="G134" s="23"/>
      <c r="H134" s="23"/>
      <c r="I134" s="47"/>
      <c r="J134" s="57"/>
      <c r="M134" s="7"/>
      <c r="N134" s="7"/>
      <c r="O134" s="73"/>
      <c r="P134" s="73"/>
      <c r="Q134" s="74"/>
      <c r="R134" s="75"/>
      <c r="S134" s="73"/>
      <c r="T134" s="73"/>
      <c r="U134" s="73"/>
      <c r="V134" s="73"/>
      <c r="W134" s="73"/>
      <c r="X134" s="76"/>
      <c r="Y134" s="76"/>
      <c r="Z134" s="76"/>
    </row>
    <row r="135" spans="1:26">
      <c r="A135" s="1"/>
      <c r="B135" s="1"/>
      <c r="C135" s="14"/>
      <c r="D135" s="10"/>
      <c r="E135" s="10"/>
      <c r="F135" s="23"/>
      <c r="G135" s="23"/>
      <c r="H135" s="10"/>
      <c r="I135" s="47"/>
      <c r="J135" s="57"/>
      <c r="M135" s="7"/>
      <c r="N135" s="7"/>
      <c r="O135" s="73"/>
      <c r="P135" s="76"/>
      <c r="Q135" s="76"/>
      <c r="R135" s="76"/>
      <c r="S135" s="76"/>
      <c r="T135" s="76"/>
      <c r="U135" s="76"/>
      <c r="V135" s="76"/>
      <c r="W135" s="76"/>
    </row>
    <row r="136" spans="1:26" ht="18.75">
      <c r="A136" s="133" t="s">
        <v>284</v>
      </c>
      <c r="B136" s="133"/>
      <c r="M136" s="7"/>
      <c r="N136" s="7"/>
      <c r="O136" s="73"/>
    </row>
    <row r="137" spans="1:26" ht="30">
      <c r="A137" s="2" t="s">
        <v>0</v>
      </c>
      <c r="B137" s="2" t="s">
        <v>1</v>
      </c>
      <c r="C137" s="12"/>
      <c r="D137" s="37" t="s">
        <v>253</v>
      </c>
      <c r="E137" s="37" t="s">
        <v>254</v>
      </c>
      <c r="F137" s="3" t="s">
        <v>255</v>
      </c>
      <c r="G137" s="3" t="s">
        <v>256</v>
      </c>
      <c r="H137" s="3" t="s">
        <v>257</v>
      </c>
      <c r="I137" s="31" t="s">
        <v>258</v>
      </c>
      <c r="J137" s="56" t="s">
        <v>272</v>
      </c>
      <c r="K137" s="51" t="s">
        <v>285</v>
      </c>
      <c r="M137" s="7"/>
      <c r="N137" s="7"/>
      <c r="O137" s="73"/>
    </row>
    <row r="138" spans="1:26">
      <c r="A138" s="1" t="s">
        <v>2</v>
      </c>
      <c r="B138" s="1" t="s">
        <v>3</v>
      </c>
      <c r="C138" s="15" t="s">
        <v>248</v>
      </c>
      <c r="D138" s="10">
        <v>2.6</v>
      </c>
      <c r="E138" s="10">
        <v>10</v>
      </c>
      <c r="F138" s="23" t="s">
        <v>4</v>
      </c>
      <c r="G138" s="23" t="s">
        <v>4</v>
      </c>
      <c r="H138" s="23" t="s">
        <v>4</v>
      </c>
      <c r="I138" s="58">
        <f t="shared" ref="I138:I160" si="6">AVERAGE(D138:H138)</f>
        <v>6.3</v>
      </c>
      <c r="J138" s="59">
        <v>7.5</v>
      </c>
      <c r="K138" s="60">
        <v>9.5</v>
      </c>
      <c r="M138" s="7"/>
      <c r="N138" s="7"/>
      <c r="O138" s="73"/>
    </row>
    <row r="139" spans="1:26">
      <c r="A139" s="1" t="s">
        <v>9</v>
      </c>
      <c r="B139" s="1" t="s">
        <v>10</v>
      </c>
      <c r="C139" s="15" t="s">
        <v>248</v>
      </c>
      <c r="D139" s="10">
        <v>3.7</v>
      </c>
      <c r="E139" s="10">
        <v>3.75</v>
      </c>
      <c r="F139" s="23" t="s">
        <v>4</v>
      </c>
      <c r="G139" s="23" t="s">
        <v>4</v>
      </c>
      <c r="H139" s="10" t="s">
        <v>4</v>
      </c>
      <c r="I139" s="58">
        <f t="shared" si="6"/>
        <v>3.7250000000000001</v>
      </c>
      <c r="J139" s="59">
        <v>7.5</v>
      </c>
      <c r="K139" s="60">
        <v>10</v>
      </c>
      <c r="M139" s="45"/>
      <c r="N139" s="45"/>
      <c r="O139" s="77"/>
    </row>
    <row r="140" spans="1:26">
      <c r="A140" s="1" t="s">
        <v>43</v>
      </c>
      <c r="B140" s="1" t="s">
        <v>44</v>
      </c>
      <c r="C140" s="15" t="s">
        <v>248</v>
      </c>
      <c r="D140" s="10">
        <v>7</v>
      </c>
      <c r="E140" s="10">
        <v>5</v>
      </c>
      <c r="F140" s="23" t="s">
        <v>4</v>
      </c>
      <c r="G140" s="23" t="s">
        <v>4</v>
      </c>
      <c r="H140" s="10" t="s">
        <v>4</v>
      </c>
      <c r="I140" s="58">
        <f t="shared" si="6"/>
        <v>6</v>
      </c>
      <c r="J140" s="59">
        <v>10</v>
      </c>
      <c r="K140" s="60">
        <v>9.5</v>
      </c>
      <c r="L140" s="53"/>
      <c r="M140" s="45"/>
      <c r="N140" s="45"/>
      <c r="O140" s="45"/>
    </row>
    <row r="141" spans="1:26">
      <c r="A141" s="1" t="s">
        <v>59</v>
      </c>
      <c r="B141" s="1" t="s">
        <v>60</v>
      </c>
      <c r="C141" s="15" t="s">
        <v>248</v>
      </c>
      <c r="D141" s="10">
        <v>5.0999999999999996</v>
      </c>
      <c r="E141" s="10">
        <v>5</v>
      </c>
      <c r="F141" s="23" t="s">
        <v>4</v>
      </c>
      <c r="G141" s="23" t="s">
        <v>4</v>
      </c>
      <c r="H141" s="10" t="s">
        <v>4</v>
      </c>
      <c r="I141" s="58">
        <f t="shared" si="6"/>
        <v>5.05</v>
      </c>
      <c r="J141" s="59">
        <v>7.5</v>
      </c>
      <c r="K141" s="60">
        <v>9.5</v>
      </c>
      <c r="L141" s="53"/>
      <c r="M141" s="45"/>
      <c r="N141" s="45"/>
      <c r="O141" s="45"/>
    </row>
    <row r="142" spans="1:26">
      <c r="A142" s="1" t="s">
        <v>72</v>
      </c>
      <c r="B142" s="1" t="s">
        <v>73</v>
      </c>
      <c r="C142" s="15" t="s">
        <v>248</v>
      </c>
      <c r="D142" s="10">
        <v>8.8000000000000007</v>
      </c>
      <c r="E142" s="10">
        <v>8.75</v>
      </c>
      <c r="F142" s="23" t="s">
        <v>4</v>
      </c>
      <c r="G142" s="23" t="s">
        <v>4</v>
      </c>
      <c r="H142" s="10" t="s">
        <v>4</v>
      </c>
      <c r="I142" s="58">
        <f t="shared" si="6"/>
        <v>8.7750000000000004</v>
      </c>
      <c r="J142" s="59">
        <v>5</v>
      </c>
      <c r="K142" s="60">
        <v>10</v>
      </c>
      <c r="L142" s="53"/>
      <c r="M142" s="45"/>
      <c r="N142" s="45"/>
      <c r="O142" s="45"/>
    </row>
    <row r="143" spans="1:26">
      <c r="A143" s="1" t="s">
        <v>81</v>
      </c>
      <c r="B143" s="1" t="s">
        <v>82</v>
      </c>
      <c r="C143" s="15" t="s">
        <v>248</v>
      </c>
      <c r="D143" s="10">
        <v>2.5</v>
      </c>
      <c r="E143" s="10">
        <v>5</v>
      </c>
      <c r="F143" s="23" t="s">
        <v>4</v>
      </c>
      <c r="G143" s="23" t="s">
        <v>4</v>
      </c>
      <c r="H143" s="10" t="s">
        <v>4</v>
      </c>
      <c r="I143" s="58">
        <f t="shared" si="6"/>
        <v>3.75</v>
      </c>
      <c r="J143" s="59">
        <v>2.5</v>
      </c>
      <c r="K143" s="60">
        <v>10</v>
      </c>
      <c r="L143" s="53"/>
      <c r="M143" s="45"/>
      <c r="N143" s="45"/>
      <c r="O143" s="45"/>
    </row>
    <row r="144" spans="1:26">
      <c r="A144" s="1" t="s">
        <v>11</v>
      </c>
      <c r="B144" s="1" t="s">
        <v>99</v>
      </c>
      <c r="C144" s="15" t="s">
        <v>248</v>
      </c>
      <c r="D144" s="10">
        <v>7.6</v>
      </c>
      <c r="E144" s="10">
        <v>10</v>
      </c>
      <c r="F144" s="23" t="s">
        <v>4</v>
      </c>
      <c r="G144" s="23" t="s">
        <v>4</v>
      </c>
      <c r="H144" s="10" t="s">
        <v>4</v>
      </c>
      <c r="I144" s="58">
        <f t="shared" si="6"/>
        <v>8.8000000000000007</v>
      </c>
      <c r="J144" s="59">
        <v>10</v>
      </c>
      <c r="K144" s="60">
        <v>10</v>
      </c>
      <c r="L144" s="53"/>
      <c r="M144" s="45"/>
      <c r="N144" s="45"/>
      <c r="O144" s="45"/>
    </row>
    <row r="145" spans="1:15">
      <c r="A145" s="1" t="s">
        <v>100</v>
      </c>
      <c r="B145" s="1" t="s">
        <v>101</v>
      </c>
      <c r="C145" s="15" t="s">
        <v>248</v>
      </c>
      <c r="D145" s="36">
        <v>3.3</v>
      </c>
      <c r="E145" s="10">
        <v>7.5</v>
      </c>
      <c r="F145" s="23" t="s">
        <v>4</v>
      </c>
      <c r="G145" s="23" t="s">
        <v>4</v>
      </c>
      <c r="H145" s="10" t="s">
        <v>4</v>
      </c>
      <c r="I145" s="58">
        <f t="shared" si="6"/>
        <v>5.4</v>
      </c>
      <c r="J145" s="59">
        <v>7.5</v>
      </c>
      <c r="K145" s="60">
        <v>6.5</v>
      </c>
      <c r="L145" s="53"/>
    </row>
    <row r="146" spans="1:15">
      <c r="A146" s="1" t="s">
        <v>64</v>
      </c>
      <c r="B146" s="1" t="s">
        <v>106</v>
      </c>
      <c r="C146" s="15" t="s">
        <v>248</v>
      </c>
      <c r="D146" s="10">
        <v>7.6</v>
      </c>
      <c r="E146" s="10">
        <v>10</v>
      </c>
      <c r="F146" s="23" t="s">
        <v>4</v>
      </c>
      <c r="G146" s="23" t="s">
        <v>4</v>
      </c>
      <c r="H146" s="10" t="s">
        <v>4</v>
      </c>
      <c r="I146" s="58">
        <f t="shared" si="6"/>
        <v>8.8000000000000007</v>
      </c>
      <c r="J146" s="59">
        <v>10</v>
      </c>
      <c r="K146" s="60">
        <v>9.5</v>
      </c>
      <c r="L146" s="53"/>
    </row>
    <row r="147" spans="1:15">
      <c r="A147" s="1" t="s">
        <v>113</v>
      </c>
      <c r="B147" s="1" t="s">
        <v>114</v>
      </c>
      <c r="C147" s="15" t="s">
        <v>248</v>
      </c>
      <c r="D147" s="10">
        <v>8.8000000000000007</v>
      </c>
      <c r="E147" s="10">
        <v>10</v>
      </c>
      <c r="F147" s="23" t="s">
        <v>4</v>
      </c>
      <c r="G147" s="23" t="s">
        <v>4</v>
      </c>
      <c r="H147" s="10" t="s">
        <v>4</v>
      </c>
      <c r="I147" s="58">
        <f t="shared" si="6"/>
        <v>9.4</v>
      </c>
      <c r="J147" s="59">
        <v>10</v>
      </c>
      <c r="K147" s="60">
        <v>9.5</v>
      </c>
      <c r="L147" s="53"/>
    </row>
    <row r="148" spans="1:15">
      <c r="A148" s="1" t="s">
        <v>154</v>
      </c>
      <c r="B148" s="1" t="s">
        <v>155</v>
      </c>
      <c r="C148" s="15" t="s">
        <v>248</v>
      </c>
      <c r="D148" s="10">
        <v>7.6</v>
      </c>
      <c r="E148" s="10">
        <v>8.75</v>
      </c>
      <c r="F148" s="23" t="s">
        <v>4</v>
      </c>
      <c r="G148" s="23" t="s">
        <v>4</v>
      </c>
      <c r="H148" s="10" t="s">
        <v>4</v>
      </c>
      <c r="I148" s="58">
        <f t="shared" si="6"/>
        <v>8.1750000000000007</v>
      </c>
      <c r="J148" s="59">
        <v>5</v>
      </c>
      <c r="K148" s="60">
        <v>10</v>
      </c>
      <c r="L148" s="53"/>
    </row>
    <row r="149" spans="1:15">
      <c r="A149" s="1" t="s">
        <v>162</v>
      </c>
      <c r="B149" s="1" t="s">
        <v>163</v>
      </c>
      <c r="C149" s="15" t="s">
        <v>248</v>
      </c>
      <c r="D149" s="10">
        <v>2.5</v>
      </c>
      <c r="E149" s="10">
        <v>7.5</v>
      </c>
      <c r="F149" s="23" t="s">
        <v>4</v>
      </c>
      <c r="G149" s="23" t="s">
        <v>4</v>
      </c>
      <c r="H149" s="10" t="s">
        <v>4</v>
      </c>
      <c r="I149" s="58">
        <f t="shared" si="6"/>
        <v>5</v>
      </c>
      <c r="J149" s="59">
        <v>7.5</v>
      </c>
      <c r="K149" s="60">
        <v>7.5</v>
      </c>
      <c r="L149" s="53"/>
    </row>
    <row r="150" spans="1:15">
      <c r="A150" s="1" t="s">
        <v>170</v>
      </c>
      <c r="B150" s="1" t="s">
        <v>171</v>
      </c>
      <c r="C150" s="15" t="s">
        <v>248</v>
      </c>
      <c r="D150" s="10">
        <v>6.3</v>
      </c>
      <c r="E150" s="10">
        <v>10</v>
      </c>
      <c r="F150" s="23" t="s">
        <v>4</v>
      </c>
      <c r="G150" s="23" t="s">
        <v>4</v>
      </c>
      <c r="H150" s="10" t="s">
        <v>4</v>
      </c>
      <c r="I150" s="58">
        <f t="shared" si="6"/>
        <v>8.15</v>
      </c>
      <c r="J150" s="59">
        <v>5</v>
      </c>
      <c r="K150" s="60">
        <v>7</v>
      </c>
      <c r="L150" s="53"/>
    </row>
    <row r="151" spans="1:15">
      <c r="A151" s="1" t="s">
        <v>172</v>
      </c>
      <c r="B151" s="1" t="s">
        <v>173</v>
      </c>
      <c r="C151" s="15" t="s">
        <v>248</v>
      </c>
      <c r="D151" s="10">
        <v>8.8000000000000007</v>
      </c>
      <c r="E151" s="10">
        <v>10</v>
      </c>
      <c r="F151" s="23" t="s">
        <v>4</v>
      </c>
      <c r="G151" s="23" t="s">
        <v>4</v>
      </c>
      <c r="H151" s="10" t="s">
        <v>4</v>
      </c>
      <c r="I151" s="58">
        <f t="shared" si="6"/>
        <v>9.4</v>
      </c>
      <c r="J151" s="59">
        <v>7.5</v>
      </c>
      <c r="K151" s="60">
        <v>9.5</v>
      </c>
      <c r="L151" s="53"/>
      <c r="M151" s="17" t="s">
        <v>261</v>
      </c>
      <c r="N151" s="18"/>
      <c r="O151" s="18"/>
    </row>
    <row r="152" spans="1:15">
      <c r="A152" s="1" t="s">
        <v>174</v>
      </c>
      <c r="B152" s="1" t="s">
        <v>175</v>
      </c>
      <c r="C152" s="15" t="s">
        <v>248</v>
      </c>
      <c r="D152" s="10">
        <v>7.5</v>
      </c>
      <c r="E152" s="10">
        <v>6.25</v>
      </c>
      <c r="F152" s="23" t="s">
        <v>4</v>
      </c>
      <c r="G152" s="23" t="s">
        <v>4</v>
      </c>
      <c r="H152" s="10" t="s">
        <v>4</v>
      </c>
      <c r="I152" s="58">
        <f t="shared" si="6"/>
        <v>6.875</v>
      </c>
      <c r="J152" s="59">
        <v>7.5</v>
      </c>
      <c r="K152" s="60">
        <v>10</v>
      </c>
      <c r="L152" s="53"/>
    </row>
    <row r="153" spans="1:15">
      <c r="A153" s="1" t="s">
        <v>64</v>
      </c>
      <c r="B153" s="1" t="s">
        <v>187</v>
      </c>
      <c r="C153" s="15" t="s">
        <v>248</v>
      </c>
      <c r="D153" s="10">
        <v>5.0999999999999996</v>
      </c>
      <c r="E153" s="10">
        <v>6.25</v>
      </c>
      <c r="F153" s="23" t="s">
        <v>4</v>
      </c>
      <c r="G153" s="23" t="s">
        <v>4</v>
      </c>
      <c r="H153" s="10" t="s">
        <v>4</v>
      </c>
      <c r="I153" s="58">
        <f t="shared" si="6"/>
        <v>5.6749999999999998</v>
      </c>
      <c r="J153" s="59">
        <v>5</v>
      </c>
      <c r="K153" s="60">
        <v>10</v>
      </c>
      <c r="L153" s="53"/>
    </row>
    <row r="154" spans="1:15">
      <c r="A154" s="1" t="s">
        <v>21</v>
      </c>
      <c r="B154" s="1" t="s">
        <v>192</v>
      </c>
      <c r="C154" s="15" t="s">
        <v>248</v>
      </c>
      <c r="D154" s="10">
        <v>2.5</v>
      </c>
      <c r="E154" s="10">
        <v>10</v>
      </c>
      <c r="F154" s="23" t="s">
        <v>4</v>
      </c>
      <c r="G154" s="23" t="s">
        <v>4</v>
      </c>
      <c r="H154" s="10" t="s">
        <v>4</v>
      </c>
      <c r="I154" s="58">
        <f t="shared" si="6"/>
        <v>6.25</v>
      </c>
      <c r="J154" s="59">
        <v>7.5</v>
      </c>
      <c r="K154" s="60">
        <v>10</v>
      </c>
      <c r="L154" s="53"/>
    </row>
    <row r="155" spans="1:15">
      <c r="A155" s="1" t="s">
        <v>201</v>
      </c>
      <c r="B155" s="1" t="s">
        <v>202</v>
      </c>
      <c r="C155" s="15" t="s">
        <v>248</v>
      </c>
      <c r="D155" s="10">
        <v>2.5</v>
      </c>
      <c r="E155" s="10">
        <v>7.5</v>
      </c>
      <c r="F155" s="23" t="s">
        <v>4</v>
      </c>
      <c r="G155" s="23" t="s">
        <v>4</v>
      </c>
      <c r="H155" s="10" t="s">
        <v>4</v>
      </c>
      <c r="I155" s="58">
        <f t="shared" si="6"/>
        <v>5</v>
      </c>
      <c r="J155" s="59">
        <v>2.5</v>
      </c>
      <c r="K155" s="60">
        <v>7.5</v>
      </c>
      <c r="L155" s="53"/>
    </row>
    <row r="156" spans="1:15">
      <c r="A156" s="1" t="s">
        <v>174</v>
      </c>
      <c r="B156" s="1" t="s">
        <v>209</v>
      </c>
      <c r="C156" s="15" t="s">
        <v>248</v>
      </c>
      <c r="D156" s="10">
        <v>10</v>
      </c>
      <c r="E156" s="10">
        <v>7.5</v>
      </c>
      <c r="F156" s="23" t="s">
        <v>4</v>
      </c>
      <c r="G156" s="23" t="s">
        <v>4</v>
      </c>
      <c r="H156" s="10" t="s">
        <v>4</v>
      </c>
      <c r="I156" s="58">
        <f t="shared" si="6"/>
        <v>8.75</v>
      </c>
      <c r="J156" s="59">
        <v>7.5</v>
      </c>
      <c r="K156" s="60">
        <v>10</v>
      </c>
      <c r="L156" s="53"/>
    </row>
    <row r="157" spans="1:15">
      <c r="A157" s="1" t="s">
        <v>210</v>
      </c>
      <c r="B157" s="1" t="s">
        <v>211</v>
      </c>
      <c r="C157" s="15" t="s">
        <v>248</v>
      </c>
      <c r="D157" s="10">
        <v>7.6</v>
      </c>
      <c r="E157" s="10">
        <v>7.5</v>
      </c>
      <c r="F157" s="23" t="s">
        <v>4</v>
      </c>
      <c r="G157" s="23" t="s">
        <v>4</v>
      </c>
      <c r="H157" s="10" t="s">
        <v>4</v>
      </c>
      <c r="I157" s="58">
        <f t="shared" si="6"/>
        <v>7.55</v>
      </c>
      <c r="J157" s="59">
        <v>7.5</v>
      </c>
      <c r="K157" s="60">
        <v>9.5</v>
      </c>
      <c r="L157" s="53"/>
    </row>
    <row r="158" spans="1:15" ht="17.25" customHeight="1">
      <c r="A158" s="1" t="s">
        <v>217</v>
      </c>
      <c r="B158" s="1" t="s">
        <v>218</v>
      </c>
      <c r="C158" s="15" t="s">
        <v>248</v>
      </c>
      <c r="D158" s="10">
        <v>7.6</v>
      </c>
      <c r="E158" s="10">
        <v>7.5</v>
      </c>
      <c r="F158" s="23" t="s">
        <v>4</v>
      </c>
      <c r="G158" s="23" t="s">
        <v>4</v>
      </c>
      <c r="H158" s="10" t="s">
        <v>4</v>
      </c>
      <c r="I158" s="58">
        <f t="shared" si="6"/>
        <v>7.55</v>
      </c>
      <c r="J158" s="59">
        <v>7.5</v>
      </c>
      <c r="K158" s="60">
        <v>9.5</v>
      </c>
      <c r="L158" s="53"/>
    </row>
    <row r="159" spans="1:15">
      <c r="A159" s="1" t="s">
        <v>226</v>
      </c>
      <c r="B159" s="1" t="s">
        <v>227</v>
      </c>
      <c r="C159" s="15" t="s">
        <v>248</v>
      </c>
      <c r="D159" s="10">
        <v>7.6</v>
      </c>
      <c r="E159" s="10">
        <v>10</v>
      </c>
      <c r="F159" s="23" t="s">
        <v>4</v>
      </c>
      <c r="G159" s="23" t="s">
        <v>4</v>
      </c>
      <c r="H159" s="10" t="s">
        <v>4</v>
      </c>
      <c r="I159" s="58">
        <f t="shared" si="6"/>
        <v>8.8000000000000007</v>
      </c>
      <c r="J159" s="59">
        <v>5</v>
      </c>
      <c r="K159" s="60">
        <v>10</v>
      </c>
      <c r="L159" s="53"/>
    </row>
    <row r="160" spans="1:15">
      <c r="A160" s="1" t="s">
        <v>242</v>
      </c>
      <c r="B160" s="1" t="s">
        <v>243</v>
      </c>
      <c r="C160" s="15" t="s">
        <v>248</v>
      </c>
      <c r="D160" s="10">
        <v>6.3</v>
      </c>
      <c r="E160" s="10">
        <v>10</v>
      </c>
      <c r="F160" s="23" t="s">
        <v>4</v>
      </c>
      <c r="G160" s="23" t="s">
        <v>4</v>
      </c>
      <c r="H160" s="23" t="s">
        <v>4</v>
      </c>
      <c r="I160" s="58">
        <f t="shared" si="6"/>
        <v>8.15</v>
      </c>
      <c r="J160" s="59">
        <v>10</v>
      </c>
      <c r="K160" s="60">
        <v>10</v>
      </c>
      <c r="L160" s="53"/>
    </row>
    <row r="161" spans="4:12" ht="75">
      <c r="D161" s="64" t="s">
        <v>286</v>
      </c>
      <c r="H161" s="30" t="s">
        <v>252</v>
      </c>
      <c r="I161" s="20"/>
      <c r="L161" s="53"/>
    </row>
    <row r="162" spans="4:12">
      <c r="L162" s="53"/>
    </row>
  </sheetData>
  <sheetProtection formatCells="0" formatColumns="0" formatRows="0" insertColumns="0" insertRows="0" insertHyperlinks="0" deleteColumns="0" deleteRows="0" sort="0" autoFilter="0" pivotTables="0"/>
  <autoFilter ref="A4:H161"/>
  <sortState ref="A2:AE138">
    <sortCondition ref="C2:C138"/>
    <sortCondition ref="B2:B138"/>
  </sortState>
  <mergeCells count="7">
    <mergeCell ref="A110:B110"/>
    <mergeCell ref="A136:B136"/>
    <mergeCell ref="A1:J1"/>
    <mergeCell ref="A3:B3"/>
    <mergeCell ref="A34:B34"/>
    <mergeCell ref="A58:B58"/>
    <mergeCell ref="A84:B84"/>
  </mergeCells>
  <printOptions horizontalCentered="1"/>
  <pageMargins left="0.19685039370078741" right="0.19685039370078741" top="0.39370078740157483" bottom="0.39370078740157483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1 Ancla</vt:lpstr>
      <vt:lpstr>1 Bote</vt:lpstr>
      <vt:lpstr>1 Cepo</vt:lpstr>
      <vt:lpstr>1 Daga</vt:lpstr>
      <vt:lpstr>1Eco</vt:lpstr>
      <vt:lpstr>1 Hotel</vt:lpstr>
      <vt:lpstr>Resumen 07 may</vt:lpstr>
      <vt:lpstr>'1 Cepo'!Área_de_impresión</vt:lpstr>
      <vt:lpstr>'1Eco'!Área_de_impresión</vt:lpstr>
      <vt:lpstr>'Resumen 07 may'!Área_de_impresión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7089557-9</cp:lastModifiedBy>
  <cp:lastPrinted>2020-11-13T14:54:35Z</cp:lastPrinted>
  <dcterms:created xsi:type="dcterms:W3CDTF">2020-04-28T12:15:40Z</dcterms:created>
  <dcterms:modified xsi:type="dcterms:W3CDTF">2020-11-16T14:27:26Z</dcterms:modified>
</cp:coreProperties>
</file>