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  <definedName name="tabla2">'ACTIVIDAD 2'!$C$8:$H$13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29"/>
  <c r="H14"/>
  <c r="H9"/>
  <c r="H10"/>
  <c r="H11"/>
  <c r="H12"/>
  <c r="H13"/>
  <c r="H8"/>
  <c r="G11"/>
  <c r="G12" s="1"/>
  <c r="G13" s="1"/>
  <c r="G10"/>
  <c r="G9"/>
  <c r="F9"/>
  <c r="F10"/>
  <c r="F11"/>
  <c r="F12"/>
  <c r="F13"/>
  <c r="F8"/>
  <c r="D14"/>
  <c r="E10"/>
  <c r="E11" s="1"/>
  <c r="E12" s="1"/>
  <c r="E13" s="1"/>
  <c r="E9"/>
  <c r="H15" i="1"/>
  <c r="H17"/>
  <c r="AD19"/>
  <c r="AD20" s="1"/>
  <c r="AD21" s="1"/>
  <c r="AD22" s="1"/>
  <c r="AD23" s="1"/>
  <c r="AD24" s="1"/>
  <c r="AD18"/>
  <c r="AA18"/>
  <c r="AA19"/>
  <c r="AA20"/>
  <c r="AA21"/>
  <c r="AA22"/>
  <c r="AA23"/>
  <c r="AA24"/>
  <c r="AA17"/>
  <c r="X18"/>
  <c r="X19" s="1"/>
  <c r="X20" s="1"/>
  <c r="X21" s="1"/>
  <c r="X22" s="1"/>
  <c r="X23" s="1"/>
  <c r="X24" s="1"/>
  <c r="V18"/>
  <c r="V19"/>
  <c r="V20"/>
  <c r="V21"/>
  <c r="V22"/>
  <c r="V23"/>
  <c r="V24"/>
  <c r="V17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<sst xmlns="http://schemas.openxmlformats.org/spreadsheetml/2006/main" count="53" uniqueCount="51">
  <si>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</si>
  <si>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</si>
  <si>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</si>
  <si>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</si>
  <si>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</si>
  <si>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</si>
  <si>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</si>
  <si>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</si>
  <si>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</si>
  <si>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</si>
  <si>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</si>
  <si>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</si>
  <si>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</si>
  <si>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</si>
  <si>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</si>
  <si>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</si>
  <si>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</si>
  <si>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</si>
  <si>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</si>
  <si>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</si>
  <si>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</si>
  <si>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</si>
  <si>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</si>
  <si>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</si>
  <si>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</si>
  <si>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</si>
  <si>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</si>
  <si>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 xml:space="preserve"> </t>
  </si>
  <si>
    <t xml:space="preserve">    frecuencia absoluta</t>
  </si>
  <si>
    <t xml:space="preserve">     frecuencia absoluta acumulada</t>
  </si>
  <si>
    <t xml:space="preserve">  notas</t>
  </si>
  <si>
    <t xml:space="preserve">      frecuencia relativa porcentual</t>
  </si>
  <si>
    <t xml:space="preserve">     xi</t>
  </si>
  <si>
    <t>hr%</t>
  </si>
  <si>
    <t xml:space="preserve">       frecuencia relativa porcentual acumulada</t>
  </si>
  <si>
    <t>Hr%</t>
  </si>
  <si>
    <t xml:space="preserve">           Fi</t>
  </si>
  <si>
    <t xml:space="preserve">        </t>
  </si>
  <si>
    <t xml:space="preserve">           fi</t>
  </si>
  <si>
    <t>En promedio la nota fue un 7,6</t>
  </si>
  <si>
    <t>8 y 9</t>
  </si>
  <si>
    <t>las notas que más se repiten son 8 y 9</t>
  </si>
  <si>
    <t xml:space="preserve"> el 50% del curso tiene un 8</t>
  </si>
  <si>
    <t>4 familias tienen 3hijos</t>
  </si>
  <si>
    <t>nen 3 hijos</t>
  </si>
  <si>
    <t>a lo mas 75 familias tienen 3 hijos</t>
  </si>
  <si>
    <t>un 31% de familias tienen 1 hijo</t>
  </si>
  <si>
    <t>a lo mas un 94% de las familias tienen 2 hijos</t>
  </si>
  <si>
    <t>el 50% es 1</t>
  </si>
  <si>
    <t>la mayoria de familias no tienen hijs</t>
  </si>
  <si>
    <t>en promedio cada familia tiene 1 hijo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</si>
</sst>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5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4" fillId="4" borderId="0" applyNumberFormat="0" applyBorder="0" applyAlignment="0" applyProtection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7" xfId="0" applyBorder="1"/>
    <xf numFmtId="0" fontId="0" fillId="0" borderId="25" xfId="0" applyBorder="1"/>
    <xf numFmtId="0" fontId="0" fillId="0" borderId="26" xfId="0" applyBorder="1"/>
    <xf numFmtId="0" fontId="0" fillId="0" borderId="17" xfId="0" applyBorder="1" applyAlignment="1">
      <alignment horizontal="center"/>
    </xf>
    <xf numFmtId="0" fontId="14" fillId="4" borderId="17" xfId="3" applyBorder="1"/>
    <xf numFmtId="0" fontId="14" fillId="4" borderId="26" xfId="3" applyBorder="1" applyAlignment="1"/>
    <xf numFmtId="0" fontId="14" fillId="4" borderId="17" xfId="3" applyBorder="1" applyAlignment="1"/>
    <xf numFmtId="0" fontId="14" fillId="4" borderId="25" xfId="3" applyBorder="1"/>
    <xf numFmtId="0" fontId="14" fillId="4" borderId="26" xfId="3" applyBorder="1"/>
    <xf numFmtId="0" fontId="14" fillId="4" borderId="19" xfId="3" applyBorder="1"/>
    <xf numFmtId="0" fontId="14" fillId="4" borderId="20" xfId="3" applyBorder="1"/>
    <xf numFmtId="0" fontId="0" fillId="0" borderId="21" xfId="0" applyFill="1" applyBorder="1"/>
    <xf numFmtId="0" fontId="0" fillId="0" borderId="19" xfId="0" applyFill="1" applyBorder="1"/>
    <xf numFmtId="0" fontId="0" fillId="0" borderId="23" xfId="0" applyFill="1" applyBorder="1"/>
    <xf numFmtId="0" fontId="0" fillId="0" borderId="5" xfId="0" applyBorder="1" applyAlignment="1">
      <alignment horizontal="center"/>
    </xf>
    <xf numFmtId="9" fontId="0" fillId="0" borderId="5" xfId="2" applyFont="1" applyBorder="1" applyAlignment="1">
      <alignment horizontal="center"/>
    </xf>
    <xf numFmtId="0" fontId="0" fillId="0" borderId="25" xfId="0" applyBorder="1" applyAlignment="1">
      <alignment horizontal="center"/>
    </xf>
    <xf numFmtId="9" fontId="0" fillId="0" borderId="5" xfId="0" applyNumberFormat="1" applyBorder="1" applyAlignment="1">
      <alignment horizontal="center"/>
    </xf>
    <xf numFmtId="9" fontId="8" fillId="2" borderId="11" xfId="2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7" xfId="0" applyFont="1" applyFill="1" applyBorder="1" applyAlignment="1">
      <alignment horizontal="center" vertical="center" wrapText="1" readingOrder="1"/>
    </xf>
    <xf numFmtId="43" fontId="0" fillId="0" borderId="0" xfId="1" applyFont="1"/>
    <xf numFmtId="1" fontId="0" fillId="0" borderId="0" xfId="0" applyNumberFormat="1"/>
  </cellXfs>
  <cellStyles count="4">
    <cellStyle name="60% - Énfasis1" xfId="3" builtinId="32"/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G24"/>
  <sheetViews>
    <sheetView topLeftCell="A4" workbookViewId="0">
      <selection activeCell="D7" sqref="D7:U9"/>
    </sheetView>
  </sheetViews>
  <sheetFormatPr baseColWidth="10" defaultRowHeight="15"/>
  <cols>
    <col min="2" max="2" width="9" customWidth="1"/>
    <col min="4" max="21" width="3.7109375" customWidth="1"/>
  </cols>
  <sheetData>
    <row r="5" spans="2:33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33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33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33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33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33">
      <c r="C10" s="2"/>
      <c r="T10" s="2"/>
    </row>
    <row r="13" spans="2:33" ht="18">
      <c r="C13" s="12" t="s">
        <v>0</v>
      </c>
    </row>
    <row r="14" spans="2:33" ht="15.7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L14" t="s">
        <v>27</v>
      </c>
    </row>
    <row r="15" spans="2:33" ht="15.75">
      <c r="B15" s="28">
        <v>2</v>
      </c>
      <c r="C15" s="36" t="s">
        <v>14</v>
      </c>
      <c r="D15" s="36"/>
      <c r="E15" s="36"/>
      <c r="F15" s="36"/>
      <c r="G15" s="32"/>
      <c r="H15">
        <f>AVERAGE(tabla)</f>
        <v>7.6111111111111107</v>
      </c>
      <c r="T15" s="49" t="s">
        <v>30</v>
      </c>
      <c r="U15" s="50"/>
      <c r="V15" s="51" t="s">
        <v>28</v>
      </c>
      <c r="W15" s="51"/>
      <c r="X15" s="49" t="s">
        <v>29</v>
      </c>
      <c r="Y15" s="52"/>
      <c r="Z15" s="52"/>
      <c r="AA15" s="49" t="s">
        <v>31</v>
      </c>
      <c r="AB15" s="52"/>
      <c r="AC15" s="53"/>
      <c r="AD15" s="52" t="s">
        <v>34</v>
      </c>
      <c r="AE15" s="53"/>
      <c r="AF15" s="54"/>
      <c r="AG15" s="55"/>
    </row>
    <row r="16" spans="2:33" ht="15.75">
      <c r="B16" s="28">
        <v>3</v>
      </c>
      <c r="C16" s="37" t="s">
        <v>13</v>
      </c>
      <c r="D16" s="37"/>
      <c r="E16" s="37"/>
      <c r="F16" s="37"/>
      <c r="G16" s="33"/>
      <c r="H16" t="s">
        <v>39</v>
      </c>
      <c r="T16" s="45" t="s">
        <v>32</v>
      </c>
      <c r="U16" s="47"/>
      <c r="V16" s="45" t="s">
        <v>38</v>
      </c>
      <c r="W16" s="47"/>
      <c r="X16" s="45" t="s">
        <v>36</v>
      </c>
      <c r="Y16" s="46" t="s">
        <v>37</v>
      </c>
      <c r="Z16" s="47"/>
      <c r="AA16" s="48" t="s">
        <v>33</v>
      </c>
      <c r="AB16" s="46"/>
      <c r="AC16" s="47"/>
      <c r="AD16" s="61" t="s">
        <v>35</v>
      </c>
      <c r="AE16" s="46"/>
      <c r="AF16" s="46"/>
      <c r="AG16" s="47"/>
    </row>
    <row r="17" spans="2:33" ht="15.75">
      <c r="B17" s="28">
        <v>4</v>
      </c>
      <c r="C17" s="36" t="s">
        <v>15</v>
      </c>
      <c r="D17" s="36"/>
      <c r="E17" s="36"/>
      <c r="F17" s="36"/>
      <c r="G17" s="36"/>
      <c r="H17">
        <f>MEDIAN(tabla)</f>
        <v>8</v>
      </c>
      <c r="T17" s="41">
        <v>3</v>
      </c>
      <c r="U17" s="42"/>
      <c r="V17" s="59">
        <f>COUNTIF(tabla,T17)</f>
        <v>1</v>
      </c>
      <c r="W17" s="39" t="s">
        <v>27</v>
      </c>
      <c r="X17" s="59">
        <v>1</v>
      </c>
      <c r="Y17" s="39"/>
      <c r="Z17" s="39"/>
      <c r="AA17" s="60">
        <f>V17/$X$24</f>
        <v>1.8518518518518517E-2</v>
      </c>
      <c r="AB17" s="39"/>
      <c r="AC17" s="39"/>
      <c r="AD17" s="62">
        <v>0.02</v>
      </c>
      <c r="AE17" s="39"/>
      <c r="AF17" s="39"/>
      <c r="AG17" s="39"/>
    </row>
    <row r="18" spans="2:33" ht="15.75">
      <c r="B18" s="28">
        <v>5</v>
      </c>
      <c r="C18" s="36" t="s">
        <v>16</v>
      </c>
      <c r="D18" s="36"/>
      <c r="E18" s="36"/>
      <c r="F18" s="36"/>
      <c r="G18" s="36"/>
      <c r="H18" t="s">
        <v>42</v>
      </c>
      <c r="T18" s="41">
        <v>4</v>
      </c>
      <c r="U18" s="42"/>
      <c r="V18" s="59">
        <f>COUNTIF(tabla,T18)</f>
        <v>2</v>
      </c>
      <c r="W18" s="39"/>
      <c r="X18" s="59">
        <f>V18+X17</f>
        <v>3</v>
      </c>
      <c r="Y18" s="39"/>
      <c r="Z18" s="39"/>
      <c r="AA18" s="60">
        <f t="shared" ref="AA18:AA24" si="2">V18/$X$24</f>
        <v>3.7037037037037035E-2</v>
      </c>
      <c r="AB18" s="39"/>
      <c r="AC18" s="39"/>
      <c r="AD18" s="62">
        <f>AA18+AD17</f>
        <v>5.7037037037037039E-2</v>
      </c>
      <c r="AE18" s="39"/>
      <c r="AF18" s="39"/>
      <c r="AG18" s="39"/>
    </row>
    <row r="19" spans="2:33" ht="15.75">
      <c r="B19" s="28">
        <v>6</v>
      </c>
      <c r="C19" s="36" t="s">
        <v>17</v>
      </c>
      <c r="D19" s="36"/>
      <c r="E19" s="36"/>
      <c r="F19" s="36"/>
      <c r="G19" s="36"/>
      <c r="H19" t="s">
        <v>40</v>
      </c>
      <c r="T19" s="41">
        <v>5</v>
      </c>
      <c r="U19" s="42"/>
      <c r="V19" s="59">
        <f>COUNTIF(tabla,T19)</f>
        <v>6</v>
      </c>
      <c r="W19" s="39"/>
      <c r="X19" s="59">
        <f t="shared" ref="X19:X24" si="3">V19+X18</f>
        <v>9</v>
      </c>
      <c r="Y19" s="39"/>
      <c r="Z19" s="39"/>
      <c r="AA19" s="60">
        <f t="shared" si="2"/>
        <v>0.1111111111111111</v>
      </c>
      <c r="AB19" s="39"/>
      <c r="AC19" s="39"/>
      <c r="AD19" s="62">
        <f t="shared" ref="AD19:AD24" si="4">AA19+AD18</f>
        <v>0.16814814814814816</v>
      </c>
      <c r="AE19" s="39"/>
      <c r="AF19" s="39"/>
      <c r="AG19" s="39"/>
    </row>
    <row r="20" spans="2:33" ht="15.75">
      <c r="B20" s="28">
        <v>7</v>
      </c>
      <c r="C20" s="37" t="s">
        <v>18</v>
      </c>
      <c r="D20" s="37"/>
      <c r="E20" s="37"/>
      <c r="F20" s="37"/>
      <c r="G20" s="37"/>
      <c r="H20" t="s">
        <v>41</v>
      </c>
      <c r="T20" s="41">
        <v>6</v>
      </c>
      <c r="U20" s="42"/>
      <c r="V20" s="59">
        <f>COUNTIF(tabla,T20)</f>
        <v>2</v>
      </c>
      <c r="W20" s="39"/>
      <c r="X20" s="59">
        <f t="shared" si="3"/>
        <v>11</v>
      </c>
      <c r="Y20" s="39"/>
      <c r="Z20" s="39"/>
      <c r="AA20" s="60">
        <f t="shared" si="2"/>
        <v>3.7037037037037035E-2</v>
      </c>
      <c r="AB20" s="39"/>
      <c r="AC20" s="39"/>
      <c r="AD20" s="62">
        <f t="shared" si="4"/>
        <v>0.20518518518518519</v>
      </c>
      <c r="AE20" s="39"/>
      <c r="AF20" s="39"/>
      <c r="AG20" s="39"/>
    </row>
    <row r="21" spans="2:33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T21" s="43">
        <v>7</v>
      </c>
      <c r="U21" s="44"/>
      <c r="V21" s="59">
        <f>COUNTIF(tabla,T21)</f>
        <v>11</v>
      </c>
      <c r="W21" s="39"/>
      <c r="X21" s="59">
        <f t="shared" si="3"/>
        <v>22</v>
      </c>
      <c r="Y21" s="39"/>
      <c r="Z21" s="39"/>
      <c r="AA21" s="60">
        <f t="shared" si="2"/>
        <v>0.20370370370370369</v>
      </c>
      <c r="AB21" s="39"/>
      <c r="AC21" s="39"/>
      <c r="AD21" s="62">
        <f t="shared" si="4"/>
        <v>0.40888888888888886</v>
      </c>
      <c r="AE21" s="39"/>
      <c r="AF21" s="39"/>
      <c r="AG21" s="39"/>
    </row>
    <row r="22" spans="2:33" ht="35.1" customHeight="1">
      <c r="C22" s="38"/>
      <c r="D22" s="38"/>
      <c r="E22" s="38"/>
      <c r="F22" s="38"/>
      <c r="G22" s="38"/>
      <c r="H22" s="38"/>
      <c r="I22" s="38"/>
      <c r="T22" s="57">
        <v>8</v>
      </c>
      <c r="U22" s="40"/>
      <c r="V22" s="59">
        <f>COUNTIF(tabla,T22)</f>
        <v>13</v>
      </c>
      <c r="W22" s="39"/>
      <c r="X22" s="59">
        <f t="shared" si="3"/>
        <v>35</v>
      </c>
      <c r="Y22" s="39"/>
      <c r="Z22" s="39"/>
      <c r="AA22" s="60">
        <f t="shared" si="2"/>
        <v>0.24074074074074073</v>
      </c>
      <c r="AB22" s="39"/>
      <c r="AC22" s="39"/>
      <c r="AD22" s="62">
        <f t="shared" si="4"/>
        <v>0.64962962962962956</v>
      </c>
      <c r="AE22" s="39"/>
      <c r="AF22" s="39"/>
      <c r="AG22" s="39"/>
    </row>
    <row r="23" spans="2:33">
      <c r="T23" s="56">
        <v>9</v>
      </c>
      <c r="U23" s="42"/>
      <c r="V23" s="59">
        <f>COUNTIF(tabla,T23)</f>
        <v>13</v>
      </c>
      <c r="W23" s="39"/>
      <c r="X23" s="59">
        <f t="shared" si="3"/>
        <v>48</v>
      </c>
      <c r="Y23" s="39"/>
      <c r="Z23" s="39"/>
      <c r="AA23" s="60">
        <f t="shared" si="2"/>
        <v>0.24074074074074073</v>
      </c>
      <c r="AB23" s="39"/>
      <c r="AC23" s="39"/>
      <c r="AD23" s="62">
        <f t="shared" si="4"/>
        <v>0.89037037037037026</v>
      </c>
      <c r="AE23" s="39"/>
      <c r="AF23" s="39"/>
      <c r="AG23" s="39"/>
    </row>
    <row r="24" spans="2:33">
      <c r="T24" s="58">
        <v>10</v>
      </c>
      <c r="U24" s="44"/>
      <c r="V24" s="59">
        <f>COUNTIF(tabla,T24)</f>
        <v>6</v>
      </c>
      <c r="W24" s="39"/>
      <c r="X24" s="59">
        <f t="shared" si="3"/>
        <v>54</v>
      </c>
      <c r="Y24" s="39"/>
      <c r="Z24" s="39"/>
      <c r="AA24" s="60">
        <f t="shared" si="2"/>
        <v>0.1111111111111111</v>
      </c>
      <c r="AB24" s="39"/>
      <c r="AC24" s="39"/>
      <c r="AD24" s="62">
        <f t="shared" si="4"/>
        <v>1.0014814814814814</v>
      </c>
      <c r="AE24" s="39"/>
      <c r="AF24" s="39"/>
      <c r="AG24" s="39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B1" zoomScale="150" workbookViewId="0">
      <selection activeCell="I22" sqref="I22"/>
    </sheetView>
  </sheetViews>
  <sheetFormatPr baseColWidth="10" defaultRowHeight="15"/>
  <cols>
    <col min="8" max="8" width="19.28515625" bestFit="1" customWidth="1"/>
  </cols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v>30</v>
      </c>
      <c r="F8" s="63">
        <f>D8/$D$14</f>
        <v>0.375</v>
      </c>
      <c r="G8" s="64">
        <v>0.38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D9+E8</f>
        <v>55</v>
      </c>
      <c r="F9" s="63">
        <f t="shared" ref="F9:F13" si="0">D9/$D$14</f>
        <v>0.3125</v>
      </c>
      <c r="G9" s="65">
        <f>F9+G8</f>
        <v>0.6925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D10+E9</f>
        <v>75</v>
      </c>
      <c r="F10" s="63">
        <f t="shared" si="0"/>
        <v>0.25</v>
      </c>
      <c r="G10" s="65">
        <f>F10+G9</f>
        <v>0.9425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63">
        <f t="shared" si="0"/>
        <v>0.05</v>
      </c>
      <c r="G11" s="65">
        <f t="shared" ref="G11:G13" si="3">F11+G10</f>
        <v>0.99250000000000005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63">
        <f t="shared" si="0"/>
        <v>1.2500000000000001E-2</v>
      </c>
      <c r="G12" s="65">
        <f t="shared" si="3"/>
        <v>1.0050000000000001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63">
        <f t="shared" si="0"/>
        <v>0</v>
      </c>
      <c r="G13" s="65">
        <f t="shared" si="3"/>
        <v>1.0050000000000001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66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9" ht="18">
      <c r="C17" s="12" t="s">
        <v>0</v>
      </c>
    </row>
    <row r="18" spans="2:9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9" ht="18">
      <c r="B19" s="35"/>
      <c r="C19" s="26"/>
      <c r="D19" s="2"/>
      <c r="E19" s="2"/>
      <c r="F19" s="2"/>
      <c r="G19" s="2"/>
      <c r="H19" s="27"/>
    </row>
    <row r="20" spans="2:9" ht="21">
      <c r="B20" s="35">
        <v>2</v>
      </c>
      <c r="C20" s="25" t="s">
        <v>22</v>
      </c>
      <c r="E20" t="s">
        <v>43</v>
      </c>
      <c r="F20" t="s">
        <v>44</v>
      </c>
    </row>
    <row r="21" spans="2:9" ht="18">
      <c r="B21" s="35">
        <v>3</v>
      </c>
      <c r="C21" s="25" t="s">
        <v>23</v>
      </c>
      <c r="E21" t="s">
        <v>45</v>
      </c>
    </row>
    <row r="22" spans="2:9" ht="21">
      <c r="B22" s="35">
        <v>4</v>
      </c>
      <c r="C22" s="25" t="s">
        <v>24</v>
      </c>
      <c r="E22" t="s">
        <v>46</v>
      </c>
    </row>
    <row r="23" spans="2:9" ht="21">
      <c r="B23" s="35">
        <v>5</v>
      </c>
      <c r="C23" s="25" t="s">
        <v>25</v>
      </c>
      <c r="E23" t="s">
        <v>47</v>
      </c>
    </row>
    <row r="24" spans="2:9" ht="18">
      <c r="B24" s="35"/>
      <c r="C24" s="25"/>
    </row>
    <row r="25" spans="2:9" ht="18">
      <c r="B25" s="35">
        <v>6</v>
      </c>
      <c r="C25" s="25" t="s">
        <v>7</v>
      </c>
      <c r="H25" s="68">
        <f>D14/H14</f>
        <v>0.98765432098765427</v>
      </c>
      <c r="I25" s="67"/>
    </row>
    <row r="26" spans="2:9" ht="18">
      <c r="B26" s="35"/>
      <c r="C26" s="25"/>
      <c r="H26" t="s">
        <v>50</v>
      </c>
    </row>
    <row r="27" spans="2:9" ht="18">
      <c r="B27" s="35">
        <v>7</v>
      </c>
      <c r="C27" s="25" t="s">
        <v>8</v>
      </c>
      <c r="H27">
        <v>1</v>
      </c>
    </row>
    <row r="28" spans="2:9" ht="18">
      <c r="B28" s="35"/>
      <c r="C28" s="25"/>
      <c r="H28" t="s">
        <v>48</v>
      </c>
    </row>
    <row r="29" spans="2:9" ht="18">
      <c r="B29" s="35">
        <v>8</v>
      </c>
      <c r="C29" s="25" t="s">
        <v>9</v>
      </c>
      <c r="H29">
        <f>MODE(tabla2)</f>
        <v>0</v>
      </c>
    </row>
    <row r="30" spans="2:9" ht="18">
      <c r="B30" s="35"/>
      <c r="C30" s="25"/>
      <c r="H30" t="s">
        <v>49</v>
      </c>
    </row>
    <row r="31" spans="2:9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tabla</vt:lpstr>
      <vt:lpstr>tabla2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2025-05-19T14:44:30Z</dcterms:modified>
</cp:coreProperties>
</file>